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-Drive\IQAC\IQAC-2023-24\To Upload\"/>
    </mc:Choice>
  </mc:AlternateContent>
  <bookViews>
    <workbookView xWindow="-105" yWindow="-105" windowWidth="23250" windowHeight="12570"/>
  </bookViews>
  <sheets>
    <sheet name="RVM-Freeship" sheetId="18" r:id="rId1"/>
    <sheet name="BMF-Freeship" sheetId="19" r:id="rId2"/>
    <sheet name="MESE-Freeship" sheetId="17" r:id="rId3"/>
    <sheet name="RR-Freeship" sheetId="16" r:id="rId4"/>
    <sheet name="RVG-Freeship" sheetId="15" r:id="rId5"/>
    <sheet name="ASI-Freeship" sheetId="14" r:id="rId6"/>
    <sheet name="SJ-Freeship" sheetId="13" r:id="rId7"/>
    <sheet name="HVSR-Freeship" sheetId="12" r:id="rId8"/>
    <sheet name="MES-Freeship" sheetId="11" r:id="rId9"/>
    <sheet name="MB-Freeship" sheetId="8" r:id="rId10"/>
    <sheet name="PB-Freeship" sheetId="9" r:id="rId11"/>
    <sheet name="GSS-Freeship" sheetId="10" r:id="rId12"/>
  </sheets>
  <calcPr calcId="162913"/>
</workbook>
</file>

<file path=xl/calcChain.xml><?xml version="1.0" encoding="utf-8"?>
<calcChain xmlns="http://schemas.openxmlformats.org/spreadsheetml/2006/main">
  <c r="G210" i="8" l="1"/>
  <c r="G85" i="9"/>
  <c r="G17" i="10"/>
  <c r="AP40" i="11"/>
  <c r="AQ20" i="18"/>
  <c r="AN29" i="16"/>
  <c r="I6" i="19"/>
  <c r="I169" i="12" l="1"/>
  <c r="AL38" i="13"/>
  <c r="AI39" i="15"/>
  <c r="AQ34" i="11"/>
  <c r="AE34" i="11"/>
  <c r="AR34" i="11" s="1"/>
  <c r="Z34" i="11"/>
  <c r="N34" i="11"/>
  <c r="AQ33" i="11"/>
  <c r="AE33" i="11"/>
  <c r="AR33" i="11" s="1"/>
  <c r="Z33" i="11"/>
  <c r="AQ32" i="11"/>
  <c r="AE32" i="11"/>
  <c r="AR32" i="11" s="1"/>
  <c r="Z32" i="11"/>
  <c r="AQ31" i="11"/>
  <c r="AE31" i="11"/>
  <c r="AR31" i="11" s="1"/>
  <c r="Z31" i="11"/>
  <c r="AQ30" i="11"/>
  <c r="AE30" i="11"/>
  <c r="AR30" i="11" s="1"/>
  <c r="Z30" i="11"/>
  <c r="AQ29" i="11"/>
  <c r="AE29" i="11"/>
  <c r="AR29" i="11" s="1"/>
  <c r="Z29" i="11"/>
  <c r="AQ12" i="11"/>
  <c r="AE12" i="11"/>
  <c r="AR12" i="11" s="1"/>
  <c r="Z12" i="11"/>
  <c r="AP38" i="13"/>
  <c r="AP37" i="13"/>
  <c r="AQ37" i="13" s="1"/>
  <c r="AR37" i="13"/>
  <c r="AQ36" i="13"/>
  <c r="AR36" i="13"/>
  <c r="AQ35" i="13"/>
  <c r="AR35" i="13"/>
  <c r="AR34" i="13"/>
  <c r="AQ34" i="13"/>
  <c r="AQ33" i="13"/>
  <c r="AR33" i="13"/>
  <c r="AQ32" i="13"/>
  <c r="AR32" i="13"/>
  <c r="AR31" i="13"/>
  <c r="AQ31" i="13"/>
  <c r="AQ30" i="13"/>
  <c r="AR30" i="13"/>
  <c r="AQ29" i="13"/>
  <c r="AR29" i="13"/>
  <c r="AQ28" i="13"/>
  <c r="AR28" i="13"/>
  <c r="AQ27" i="13"/>
  <c r="AR27" i="13"/>
  <c r="AQ26" i="13"/>
  <c r="AR26" i="13"/>
  <c r="AQ25" i="13"/>
  <c r="AR25" i="13"/>
  <c r="AQ24" i="13"/>
  <c r="AR24" i="13"/>
  <c r="AQ23" i="13"/>
  <c r="AR23" i="13"/>
  <c r="AQ22" i="13"/>
  <c r="AR22" i="13"/>
  <c r="AQ21" i="13"/>
  <c r="AR21" i="13"/>
  <c r="AR20" i="13"/>
  <c r="AQ20" i="13"/>
  <c r="AQ19" i="13"/>
  <c r="AR19" i="13"/>
  <c r="AQ18" i="13"/>
  <c r="AR18" i="13"/>
  <c r="AQ17" i="13"/>
  <c r="AR17" i="13"/>
  <c r="AQ16" i="13"/>
  <c r="AR16" i="13"/>
  <c r="AR15" i="13"/>
  <c r="AQ15" i="13"/>
  <c r="AQ14" i="13"/>
  <c r="AR14" i="13"/>
  <c r="AQ13" i="13"/>
  <c r="AR13" i="13"/>
  <c r="AQ12" i="13"/>
  <c r="AR12" i="13"/>
  <c r="AR11" i="13"/>
  <c r="AQ11" i="13"/>
  <c r="AP228" i="14"/>
  <c r="AO106" i="14"/>
  <c r="AP106" i="14"/>
  <c r="AO105" i="14"/>
  <c r="AP105" i="14"/>
  <c r="AO104" i="14"/>
  <c r="AP104" i="14"/>
  <c r="AO103" i="14"/>
  <c r="AP103" i="14"/>
  <c r="AP102" i="14"/>
  <c r="AO102" i="14"/>
  <c r="AP101" i="14"/>
  <c r="AO101" i="14"/>
  <c r="AO100" i="14"/>
  <c r="AP100" i="14"/>
  <c r="AO99" i="14"/>
  <c r="AP99" i="14"/>
  <c r="AO98" i="14"/>
  <c r="AP98" i="14"/>
  <c r="AO97" i="14"/>
  <c r="AP97" i="14"/>
  <c r="AO96" i="14"/>
  <c r="AP96" i="14"/>
  <c r="AO95" i="14"/>
  <c r="AP95" i="14"/>
  <c r="AO94" i="14"/>
  <c r="AP94" i="14"/>
  <c r="AP93" i="14"/>
  <c r="AO93" i="14"/>
  <c r="AO92" i="14"/>
  <c r="AP92" i="14"/>
  <c r="AO91" i="14"/>
  <c r="AP91" i="14"/>
  <c r="AO90" i="14"/>
  <c r="AP90" i="14"/>
  <c r="AO89" i="14"/>
  <c r="AP89" i="14"/>
  <c r="AO88" i="14"/>
  <c r="AP88" i="14"/>
  <c r="AO87" i="14"/>
  <c r="AP87" i="14"/>
  <c r="AO86" i="14"/>
  <c r="AP86" i="14"/>
  <c r="AO85" i="14"/>
  <c r="AP85" i="14"/>
  <c r="AO84" i="14"/>
  <c r="AP84" i="14"/>
  <c r="AO83" i="14"/>
  <c r="AP83" i="14"/>
  <c r="AO82" i="14"/>
  <c r="AP82" i="14"/>
  <c r="AP81" i="14"/>
  <c r="AO81" i="14"/>
  <c r="AO80" i="14"/>
  <c r="AP80" i="14"/>
  <c r="AP79" i="14"/>
  <c r="AO79" i="14"/>
  <c r="AO78" i="14"/>
  <c r="AP78" i="14"/>
  <c r="AP77" i="14"/>
  <c r="AO77" i="14"/>
  <c r="AP76" i="14"/>
  <c r="AO76" i="14"/>
  <c r="AO75" i="14"/>
  <c r="AP75" i="14"/>
  <c r="AO74" i="14"/>
  <c r="AP74" i="14"/>
  <c r="AO73" i="14"/>
  <c r="AP73" i="14"/>
  <c r="AO72" i="14"/>
  <c r="AP72" i="14"/>
  <c r="AO71" i="14"/>
  <c r="AP71" i="14"/>
  <c r="AO70" i="14"/>
  <c r="AP70" i="14"/>
  <c r="AP69" i="14"/>
  <c r="AO69" i="14"/>
  <c r="AO68" i="14"/>
  <c r="AP68" i="14"/>
  <c r="AO67" i="14"/>
  <c r="AP67" i="14"/>
  <c r="AO66" i="14"/>
  <c r="AP66" i="14"/>
  <c r="AO65" i="14"/>
  <c r="AP65" i="14"/>
  <c r="AP64" i="14"/>
  <c r="AO64" i="14"/>
  <c r="AO63" i="14"/>
  <c r="AP63" i="14"/>
  <c r="AP62" i="14"/>
  <c r="AO62" i="14"/>
  <c r="AO61" i="14"/>
  <c r="AP61" i="14"/>
  <c r="AO60" i="14"/>
  <c r="AP60" i="14"/>
  <c r="AO59" i="14"/>
  <c r="AP59" i="14"/>
  <c r="AO58" i="14"/>
  <c r="AP58" i="14"/>
  <c r="AO57" i="14"/>
  <c r="AP57" i="14"/>
  <c r="AO56" i="14"/>
  <c r="AP56" i="14"/>
  <c r="AO55" i="14"/>
  <c r="AP55" i="14"/>
  <c r="AO54" i="14"/>
  <c r="AP54" i="14"/>
  <c r="AO53" i="14"/>
  <c r="AP53" i="14"/>
  <c r="AO52" i="14"/>
  <c r="AP52" i="14"/>
  <c r="AO51" i="14"/>
  <c r="AP51" i="14"/>
  <c r="AP50" i="14"/>
  <c r="AO50" i="14"/>
  <c r="AO49" i="14"/>
  <c r="AP49" i="14"/>
  <c r="AO48" i="14"/>
  <c r="AP48" i="14"/>
  <c r="AO47" i="14"/>
  <c r="AP47" i="14"/>
  <c r="AO46" i="14"/>
  <c r="AP46" i="14"/>
  <c r="AO45" i="14"/>
  <c r="AP45" i="14"/>
  <c r="AO44" i="14"/>
  <c r="AP44" i="14"/>
  <c r="AO43" i="14"/>
  <c r="AP43" i="14"/>
  <c r="AO42" i="14"/>
  <c r="AP42" i="14"/>
  <c r="AO41" i="14"/>
  <c r="AP41" i="14"/>
  <c r="AO40" i="14"/>
  <c r="AP40" i="14"/>
  <c r="AO39" i="14"/>
  <c r="AP39" i="14"/>
  <c r="AO38" i="14"/>
  <c r="AP38" i="14"/>
  <c r="AO37" i="14"/>
  <c r="AP37" i="14"/>
  <c r="AP36" i="14"/>
  <c r="AO36" i="14"/>
  <c r="AO35" i="14"/>
  <c r="AP35" i="14"/>
  <c r="AO34" i="14"/>
  <c r="AP34" i="14"/>
  <c r="AP33" i="14"/>
  <c r="AO33" i="14"/>
  <c r="AO32" i="14"/>
  <c r="AP32" i="14"/>
  <c r="AP31" i="14"/>
  <c r="AO31" i="14"/>
  <c r="AO30" i="14"/>
  <c r="AP30" i="14"/>
  <c r="AP29" i="14"/>
  <c r="AO29" i="14"/>
  <c r="AP28" i="14"/>
  <c r="AO28" i="14"/>
  <c r="AO27" i="14"/>
  <c r="AP27" i="14"/>
  <c r="AP26" i="14"/>
  <c r="AO26" i="14"/>
  <c r="AO25" i="14"/>
  <c r="AP25" i="14"/>
  <c r="AO24" i="14"/>
  <c r="AP24" i="14"/>
  <c r="AO23" i="14"/>
  <c r="AP23" i="14"/>
  <c r="AP22" i="14"/>
  <c r="AO22" i="14"/>
  <c r="AP21" i="14"/>
  <c r="AO21" i="14"/>
  <c r="AO20" i="14"/>
  <c r="AP20" i="14"/>
  <c r="AO19" i="14"/>
  <c r="AP19" i="14"/>
  <c r="AP18" i="14"/>
  <c r="AO18" i="14"/>
  <c r="AP17" i="14"/>
  <c r="AO17" i="14"/>
  <c r="AO16" i="14"/>
  <c r="AP16" i="14"/>
  <c r="AO15" i="14"/>
  <c r="AP15" i="14"/>
  <c r="AO14" i="14"/>
  <c r="AF228" i="14" s="1"/>
  <c r="AP14" i="14"/>
  <c r="AP39" i="15"/>
  <c r="AR31" i="15"/>
  <c r="AQ31" i="15"/>
  <c r="AQ30" i="15"/>
  <c r="AR30" i="15"/>
  <c r="AQ29" i="15"/>
  <c r="AR29" i="15"/>
  <c r="AQ28" i="15"/>
  <c r="AR28" i="15"/>
  <c r="AP27" i="15"/>
  <c r="AQ27" i="15" s="1"/>
  <c r="AR27" i="15"/>
  <c r="AQ26" i="15"/>
  <c r="AR26" i="15"/>
  <c r="O29" i="11" l="1"/>
  <c r="P29" i="11" s="1"/>
  <c r="O34" i="11"/>
  <c r="P34" i="11" s="1"/>
  <c r="O31" i="11"/>
  <c r="P31" i="11" s="1"/>
  <c r="O32" i="11"/>
  <c r="P32" i="11" s="1"/>
  <c r="O30" i="11"/>
  <c r="P30" i="11" s="1"/>
  <c r="O33" i="11"/>
  <c r="P33" i="11" s="1"/>
  <c r="O12" i="11"/>
  <c r="P12" i="11" s="1"/>
  <c r="AO21" i="16" l="1"/>
  <c r="AR21" i="16"/>
  <c r="AQ20" i="16"/>
  <c r="AR20" i="16"/>
  <c r="AR13" i="16"/>
  <c r="AQ13" i="16"/>
  <c r="AQ12" i="16"/>
  <c r="AR12" i="16"/>
  <c r="AQ11" i="16"/>
  <c r="AR11" i="16"/>
  <c r="AP15" i="17"/>
  <c r="AQ12" i="17"/>
  <c r="AE12" i="17"/>
  <c r="AR12" i="17" s="1"/>
  <c r="Z12" i="17"/>
  <c r="AQ11" i="17"/>
  <c r="AM15" i="17"/>
  <c r="AE11" i="17"/>
  <c r="AR11" i="17" s="1"/>
  <c r="Z11" i="17"/>
  <c r="AP20" i="18"/>
  <c r="AF20" i="18"/>
  <c r="AR17" i="18"/>
  <c r="Z17" i="18"/>
  <c r="AR16" i="18"/>
  <c r="Z16" i="18"/>
  <c r="AR15" i="18"/>
  <c r="Z15" i="18"/>
  <c r="AR14" i="18"/>
  <c r="Z14" i="18"/>
  <c r="AR13" i="18"/>
  <c r="Z13" i="18"/>
  <c r="O13" i="18" s="1"/>
  <c r="P13" i="18" s="1"/>
  <c r="AR12" i="18"/>
  <c r="Z12" i="18"/>
  <c r="AR11" i="18"/>
  <c r="Z11" i="18"/>
  <c r="AR10" i="18"/>
  <c r="Z10" i="18"/>
  <c r="O14" i="18" l="1"/>
  <c r="P14" i="18" s="1"/>
  <c r="O15" i="18"/>
  <c r="P15" i="18" s="1"/>
  <c r="O12" i="18"/>
  <c r="P12" i="18" s="1"/>
  <c r="O10" i="18"/>
  <c r="P10" i="18" s="1"/>
  <c r="O11" i="18"/>
  <c r="P11" i="18" s="1"/>
  <c r="O11" i="17"/>
  <c r="P11" i="17" s="1"/>
  <c r="O17" i="18"/>
  <c r="P17" i="18" s="1"/>
  <c r="O16" i="18"/>
  <c r="P16" i="18" s="1"/>
  <c r="AQ21" i="16"/>
  <c r="O12" i="17"/>
  <c r="P12" i="17" s="1"/>
  <c r="G355" i="8" l="1"/>
</calcChain>
</file>

<file path=xl/sharedStrings.xml><?xml version="1.0" encoding="utf-8"?>
<sst xmlns="http://schemas.openxmlformats.org/spreadsheetml/2006/main" count="6166" uniqueCount="2333">
  <si>
    <t>Sl. No.</t>
  </si>
  <si>
    <t>Name of the Student</t>
  </si>
  <si>
    <t>Admission No.</t>
  </si>
  <si>
    <t>KIRAN M</t>
  </si>
  <si>
    <t>M/F</t>
  </si>
  <si>
    <t>Course</t>
  </si>
  <si>
    <t>Amount</t>
  </si>
  <si>
    <t>Name</t>
  </si>
  <si>
    <t>F</t>
  </si>
  <si>
    <t>M</t>
  </si>
  <si>
    <t xml:space="preserve">Student Register Number </t>
  </si>
  <si>
    <t>Student Enrolment Number</t>
  </si>
  <si>
    <t>EDUCATION TO EXCEL</t>
  </si>
  <si>
    <t>S.B.R.R. MAHAJANA FIRST GRADE COLLEGE</t>
  </si>
  <si>
    <t>Affiliated to University of Mysore and Accredited by NAAC with ‘A’ Grade</t>
  </si>
  <si>
    <t>Jayalakshmipuram, Mysore - 12.</t>
  </si>
  <si>
    <t>I YEAR D.C.B. FEE COLLECTION REGISTER 2017-18</t>
  </si>
  <si>
    <t>Sri R Vasudeva Murthy Memorial Freeship</t>
  </si>
  <si>
    <t>SL. No.</t>
  </si>
  <si>
    <t>ERP Student ID</t>
  </si>
  <si>
    <t>ADMISSION NO.</t>
  </si>
  <si>
    <t>NAME</t>
  </si>
  <si>
    <t>M / F</t>
  </si>
  <si>
    <t>A / U</t>
  </si>
  <si>
    <t>COURSE</t>
  </si>
  <si>
    <t>Comb</t>
  </si>
  <si>
    <t>Lang</t>
  </si>
  <si>
    <t>Income</t>
  </si>
  <si>
    <t>CATEGORY</t>
  </si>
  <si>
    <t>Caste</t>
  </si>
  <si>
    <t>MOBILE NO.</t>
  </si>
  <si>
    <t>TOTAL FEE COLLECTIBLE               (Govt. + Mng. Fee)</t>
  </si>
  <si>
    <t>TOTAL FEE COLLECTED</t>
  </si>
  <si>
    <t xml:space="preserve"> Balance Due</t>
  </si>
  <si>
    <t>UNIVERSITY/ GOVT. FEE</t>
  </si>
  <si>
    <t>OS  Fee / HK</t>
  </si>
  <si>
    <t>FS Fee</t>
  </si>
  <si>
    <t>Extra Intake</t>
  </si>
  <si>
    <t>Lang. Fee</t>
  </si>
  <si>
    <t>Re-Admn</t>
  </si>
  <si>
    <t>FINE</t>
  </si>
  <si>
    <t>FS ID</t>
  </si>
  <si>
    <t>Eligibility Fee</t>
  </si>
  <si>
    <t>Total</t>
  </si>
  <si>
    <t>DATE</t>
  </si>
  <si>
    <t>Receipt No.</t>
  </si>
  <si>
    <t>REMARKS</t>
  </si>
  <si>
    <t>Date</t>
  </si>
  <si>
    <t>Receipt No.   MANUAL / ERP</t>
  </si>
  <si>
    <t>Percentage</t>
  </si>
  <si>
    <t>Remarks</t>
  </si>
  <si>
    <t>CBSE / NK</t>
  </si>
  <si>
    <t>OE</t>
  </si>
  <si>
    <t>REG NO.</t>
  </si>
  <si>
    <t>CORE SUBJECT</t>
  </si>
  <si>
    <t>SUB1</t>
  </si>
  <si>
    <t>SUB2</t>
  </si>
  <si>
    <t>COU</t>
  </si>
  <si>
    <t>U</t>
  </si>
  <si>
    <t>BA</t>
  </si>
  <si>
    <t>CPS</t>
  </si>
  <si>
    <t>EH</t>
  </si>
  <si>
    <t>GM</t>
  </si>
  <si>
    <t>BRAHMIN</t>
  </si>
  <si>
    <t>18/7/2022</t>
  </si>
  <si>
    <t>FREE EDUCATION</t>
  </si>
  <si>
    <t>MICROBIOLOGY</t>
  </si>
  <si>
    <t>UO1BH22A0014</t>
  </si>
  <si>
    <t>CP</t>
  </si>
  <si>
    <t>CRIMINOLOGY</t>
  </si>
  <si>
    <t>PSYCHOLOGY</t>
  </si>
  <si>
    <t>A</t>
  </si>
  <si>
    <t>HES</t>
  </si>
  <si>
    <t>EK</t>
  </si>
  <si>
    <t>IIIA</t>
  </si>
  <si>
    <t>VOKKALIGA</t>
  </si>
  <si>
    <t>13/7/2022</t>
  </si>
  <si>
    <t>PHYSICS</t>
  </si>
  <si>
    <t>UOIBH22A0003</t>
  </si>
  <si>
    <t>HE</t>
  </si>
  <si>
    <t>HISTORY</t>
  </si>
  <si>
    <t>ECONOMICS</t>
  </si>
  <si>
    <t>IIA</t>
  </si>
  <si>
    <t>KURUBA</t>
  </si>
  <si>
    <t>20/7/2022</t>
  </si>
  <si>
    <t>MATHEMATICS</t>
  </si>
  <si>
    <t>UO1BH22A0019</t>
  </si>
  <si>
    <t>ES</t>
  </si>
  <si>
    <t>SOCIOLOGY</t>
  </si>
  <si>
    <t>IIB</t>
  </si>
  <si>
    <t>MUSLIM</t>
  </si>
  <si>
    <t>16/9/2022</t>
  </si>
  <si>
    <t>KANNADA</t>
  </si>
  <si>
    <t>U01BH22A0060</t>
  </si>
  <si>
    <t>BBA</t>
  </si>
  <si>
    <t>IIIB</t>
  </si>
  <si>
    <t>LINGAYAT</t>
  </si>
  <si>
    <t>UOIBH22M0001</t>
  </si>
  <si>
    <t>COMPUTER SCIENCE</t>
  </si>
  <si>
    <t>UO1BH22M0003</t>
  </si>
  <si>
    <t>BCA</t>
  </si>
  <si>
    <t>BHAVASAR KSHATRIYA</t>
  </si>
  <si>
    <t>UOIBH2250004</t>
  </si>
  <si>
    <t>JOURNALISM</t>
  </si>
  <si>
    <t>GEOGRAPHY</t>
  </si>
  <si>
    <t>COMMERCE</t>
  </si>
  <si>
    <t>21/7/2022</t>
  </si>
  <si>
    <t>BCOM</t>
  </si>
  <si>
    <t>Total Amount</t>
  </si>
  <si>
    <t>Mahajana Education Society Employees Freeship</t>
  </si>
  <si>
    <t>COMB</t>
  </si>
  <si>
    <t>AMOUNT</t>
  </si>
  <si>
    <t>25/7/2022</t>
  </si>
  <si>
    <t>1367 , 214</t>
  </si>
  <si>
    <t>MES CONCESSION</t>
  </si>
  <si>
    <t>UO1BH22S0258</t>
  </si>
  <si>
    <t>MC</t>
  </si>
  <si>
    <t>25-11-22</t>
  </si>
  <si>
    <t>UO1BH22A0264</t>
  </si>
  <si>
    <t>PM</t>
  </si>
  <si>
    <t>691 , 30607</t>
  </si>
  <si>
    <t>UO1BH2250125</t>
  </si>
  <si>
    <t>BCM</t>
  </si>
  <si>
    <t>BIOCHEMISTRY</t>
  </si>
  <si>
    <t>BSC</t>
  </si>
  <si>
    <t>BTBM</t>
  </si>
  <si>
    <t>540 , 30612</t>
  </si>
  <si>
    <t>PC</t>
  </si>
  <si>
    <t>Rattehalli Ramappa Memorial Freeship</t>
  </si>
  <si>
    <t>HEG</t>
  </si>
  <si>
    <t>BUDDISM</t>
  </si>
  <si>
    <t>953 , 30765</t>
  </si>
  <si>
    <t>COURSE FEE</t>
  </si>
  <si>
    <t>TOTAL CONC</t>
  </si>
  <si>
    <t>Merit</t>
  </si>
  <si>
    <t>PU Std</t>
  </si>
  <si>
    <t>Sfaff</t>
  </si>
  <si>
    <t>PH</t>
  </si>
  <si>
    <t>Ex-Army</t>
  </si>
  <si>
    <t>MES</t>
  </si>
  <si>
    <t>440 , 644</t>
  </si>
  <si>
    <t>CHANGE OF LANG FROM EH TO ES</t>
  </si>
  <si>
    <t>44, 452</t>
  </si>
  <si>
    <t>UO1BH22S0047</t>
  </si>
  <si>
    <t>533 , 28739</t>
  </si>
  <si>
    <t>manual rcpt</t>
  </si>
  <si>
    <t>541 , 29125</t>
  </si>
  <si>
    <t>CHANGE OF COMB MC TO PC, CHANGE OF LANG EK TO ES</t>
  </si>
  <si>
    <t>MANUAL RCPT</t>
  </si>
  <si>
    <t>598 , 29070</t>
  </si>
  <si>
    <t>UO1BH22S0143</t>
  </si>
  <si>
    <t>FULL PAID</t>
  </si>
  <si>
    <t>UO1BH22S0093</t>
  </si>
  <si>
    <t>UO1BH22S0097</t>
  </si>
  <si>
    <t>16/8/2022</t>
  </si>
  <si>
    <t>146 , 114</t>
  </si>
  <si>
    <t>UO1BH22C0041</t>
  </si>
  <si>
    <t>DD NO 518598, DATED 10-07-2023</t>
  </si>
  <si>
    <t>UO1BH22C0043</t>
  </si>
  <si>
    <t>UO1BH22C0040</t>
  </si>
  <si>
    <t>93, 148 , 372</t>
  </si>
  <si>
    <t>UO1BH22C0044</t>
  </si>
  <si>
    <t>149 , 30963 , 937</t>
  </si>
  <si>
    <t>70, 59 , 97</t>
  </si>
  <si>
    <t>UO1BH22C0052</t>
  </si>
  <si>
    <t>154 , 6</t>
  </si>
  <si>
    <t>SPORTS</t>
  </si>
  <si>
    <t>MANUAL RCPT 20-04-2023</t>
  </si>
  <si>
    <t>56, 155 , 29068</t>
  </si>
  <si>
    <t>156 , 30640</t>
  </si>
  <si>
    <t>UO1BH22C0013</t>
  </si>
  <si>
    <t>72, 158 , 862</t>
  </si>
  <si>
    <t>UO1BH22C0058</t>
  </si>
  <si>
    <t>605, 606 , 30938 , 117</t>
  </si>
  <si>
    <t>MQ20</t>
  </si>
  <si>
    <t>621 , 30695 , 596</t>
  </si>
  <si>
    <t>162 , 30700</t>
  </si>
  <si>
    <t>UO1BH22C0061</t>
  </si>
  <si>
    <t>163 , 30701</t>
  </si>
  <si>
    <t>UO1BH22C0060</t>
  </si>
  <si>
    <t>34, 633 , 30906 , 806</t>
  </si>
  <si>
    <t>UO1BH22C0062</t>
  </si>
  <si>
    <t>167 , 30916 , 551</t>
  </si>
  <si>
    <t>UO1BH22C0063</t>
  </si>
  <si>
    <t>JEE</t>
  </si>
  <si>
    <t>168 , 537</t>
  </si>
  <si>
    <t>UO1BH22C0064</t>
  </si>
  <si>
    <t>PMC</t>
  </si>
  <si>
    <t>86, 170 , 36</t>
  </si>
  <si>
    <t>UO1BH22C0065</t>
  </si>
  <si>
    <t>6, 178 , 30944 , 366</t>
  </si>
  <si>
    <t>UO1BHCCC0067</t>
  </si>
  <si>
    <t>188 , 30545</t>
  </si>
  <si>
    <t>UO1BH22C0069</t>
  </si>
  <si>
    <t>114, 704 , 30955 , 416</t>
  </si>
  <si>
    <t>UO1BH22C0072</t>
  </si>
  <si>
    <t>87, 193</t>
  </si>
  <si>
    <t>UO1BH22C0071</t>
  </si>
  <si>
    <t>UO1BH22C0073</t>
  </si>
  <si>
    <t>242 , 762</t>
  </si>
  <si>
    <t>246 , 31031 , 800</t>
  </si>
  <si>
    <t>252 , 30656</t>
  </si>
  <si>
    <t>1039 , 30917</t>
  </si>
  <si>
    <t>270 , 30633</t>
  </si>
  <si>
    <t>1177 , 30897 , 129</t>
  </si>
  <si>
    <t>1190 , 30667</t>
  </si>
  <si>
    <t>UO1BH22C0077</t>
  </si>
  <si>
    <t>1194 , 31030 ,531</t>
  </si>
  <si>
    <t>SPORTS STATE LEVEL</t>
  </si>
  <si>
    <t>1200 , 30649 , 435</t>
  </si>
  <si>
    <t>UO1BH22C0080</t>
  </si>
  <si>
    <t>1234 , 128</t>
  </si>
  <si>
    <t>U01BH22C0081</t>
  </si>
  <si>
    <t>26, 478 , 530</t>
  </si>
  <si>
    <t>STATE LEVEL CHANGE OF COURSE BCA TO BCOM</t>
  </si>
  <si>
    <t>MANAGEMENT</t>
  </si>
  <si>
    <t>UO1BH22S0057</t>
  </si>
  <si>
    <t>1328 , 30915 , 895</t>
  </si>
  <si>
    <t>1332 , 30994 . 816</t>
  </si>
  <si>
    <t>1334 , 578</t>
  </si>
  <si>
    <t>1336 , 30973 , 517 , 850</t>
  </si>
  <si>
    <t>1346 , 30930</t>
  </si>
  <si>
    <t>1235 , 851</t>
  </si>
  <si>
    <t>1373 , 30910 , 527</t>
  </si>
  <si>
    <t>UO1BH22C0111</t>
  </si>
  <si>
    <t>UO1BH22C0113</t>
  </si>
  <si>
    <t>214, 677 , 373</t>
  </si>
  <si>
    <t>CHANGE OF COMB BTM TO BTBC</t>
  </si>
  <si>
    <t>UO1BH22S0119</t>
  </si>
  <si>
    <t>BTBC</t>
  </si>
  <si>
    <t>BIOTECHNOLOGY</t>
  </si>
  <si>
    <t>233, 405, 1951</t>
  </si>
  <si>
    <t>PU</t>
  </si>
  <si>
    <t>UO1BH22S0026</t>
  </si>
  <si>
    <t>18-11-22</t>
  </si>
  <si>
    <t>BTM</t>
  </si>
  <si>
    <t>14, 375</t>
  </si>
  <si>
    <t>419 , 30641</t>
  </si>
  <si>
    <t>UO1BH22S0034</t>
  </si>
  <si>
    <t>431 , 69</t>
  </si>
  <si>
    <t>UO1BH22S0039</t>
  </si>
  <si>
    <t>ICCR</t>
  </si>
  <si>
    <t>542 , 30854 , 382</t>
  </si>
  <si>
    <t>575 , 781</t>
  </si>
  <si>
    <t>576 , 30840</t>
  </si>
  <si>
    <t>UO1BH22S0088</t>
  </si>
  <si>
    <t>NOC TAKEN 21-08-2023</t>
  </si>
  <si>
    <t>101, 604 , 30625 , 163</t>
  </si>
  <si>
    <t>UO1BH22S0094</t>
  </si>
  <si>
    <t>UO1BH22S0106</t>
  </si>
  <si>
    <t>626 , 30711</t>
  </si>
  <si>
    <t>UO1BH22S0102</t>
  </si>
  <si>
    <t>630 , 30878 , 494</t>
  </si>
  <si>
    <t>UO1BH22S0105</t>
  </si>
  <si>
    <t>688 , 30892 , 290</t>
  </si>
  <si>
    <t>I</t>
  </si>
  <si>
    <t>118, 699 , 30880 , 156</t>
  </si>
  <si>
    <t>UO1BH22S0127</t>
  </si>
  <si>
    <t>706 , 30652</t>
  </si>
  <si>
    <t>741 .30605</t>
  </si>
  <si>
    <t>897 , 57 , 858</t>
  </si>
  <si>
    <t>901 , 30852 , 873</t>
  </si>
  <si>
    <t>941 , 31032 , 726</t>
  </si>
  <si>
    <t>950 , 28699</t>
  </si>
  <si>
    <t>951 , 30879 , 624</t>
  </si>
  <si>
    <t>1038 , 199</t>
  </si>
  <si>
    <t>1326 , 30853 , 711</t>
  </si>
  <si>
    <t>100, 1379 , 30606</t>
  </si>
  <si>
    <t>UO1BH22S0259</t>
  </si>
  <si>
    <t>66, 1380 , 30516</t>
  </si>
  <si>
    <t>manual rcpt 27-02-2023</t>
  </si>
  <si>
    <t>1386 , 30822 , 378</t>
  </si>
  <si>
    <t>UO1BH22S063</t>
  </si>
  <si>
    <t>231, 430</t>
  </si>
  <si>
    <t>UO1BH22S0038</t>
  </si>
  <si>
    <t>COMPUER SCIENCE</t>
  </si>
  <si>
    <t>298, 534 , 30837</t>
  </si>
  <si>
    <t>SPORTS NATIONAL LEVEL</t>
  </si>
  <si>
    <t>U01BH22S0184</t>
  </si>
  <si>
    <t>361 , 248</t>
  </si>
  <si>
    <t>UO1BH22S0010</t>
  </si>
  <si>
    <t>UO1BH22S0012</t>
  </si>
  <si>
    <t>SHASHANK L</t>
  </si>
  <si>
    <t>AGAMUDI</t>
  </si>
  <si>
    <t>LANG</t>
  </si>
  <si>
    <t>AKASH S</t>
  </si>
  <si>
    <t>enter rcpt no</t>
  </si>
  <si>
    <t>22-08-2022</t>
  </si>
  <si>
    <t>UO1BH22A0013</t>
  </si>
  <si>
    <t>PS</t>
  </si>
  <si>
    <t>UO1BH22S0115</t>
  </si>
  <si>
    <t>U01BH22A0029</t>
  </si>
  <si>
    <t>U01BH22A0094</t>
  </si>
  <si>
    <t>UO1BH22A0028</t>
  </si>
  <si>
    <t>GE</t>
  </si>
  <si>
    <t>UO1BH22A0024</t>
  </si>
  <si>
    <t>U01BH22A0069</t>
  </si>
  <si>
    <t>HG</t>
  </si>
  <si>
    <t>UO1BH22A0027</t>
  </si>
  <si>
    <t>JE</t>
  </si>
  <si>
    <t>JOUNALISM</t>
  </si>
  <si>
    <t>UO1BH22A0100</t>
  </si>
  <si>
    <t>EE</t>
  </si>
  <si>
    <t>ENGLISH</t>
  </si>
  <si>
    <t>UO1BH22M0005</t>
  </si>
  <si>
    <t>UO1BH22M0028</t>
  </si>
  <si>
    <t>UO1BH22M0006</t>
  </si>
  <si>
    <t>UO1BH22M0010</t>
  </si>
  <si>
    <t>UO1BH22S0014</t>
  </si>
  <si>
    <t>UO1BH22S0078</t>
  </si>
  <si>
    <t>UO1BH22S0065</t>
  </si>
  <si>
    <t>UO1BH22C0010</t>
  </si>
  <si>
    <t>UO1BH22C0029</t>
  </si>
  <si>
    <t>UO1BH22C0012</t>
  </si>
  <si>
    <t>FULL PAID, CHANGE OF LANG EH TO EK</t>
  </si>
  <si>
    <t>FULL PAID, CHANGE OF LANG EK TO ES</t>
  </si>
  <si>
    <t>UO1BH22M0011</t>
  </si>
  <si>
    <t>MES Freeship</t>
  </si>
  <si>
    <t>COMBINATION</t>
  </si>
  <si>
    <t>122, 1019 , 30621 , 333</t>
  </si>
  <si>
    <t>MES , 1-3-23</t>
  </si>
  <si>
    <t>972 , 30651</t>
  </si>
  <si>
    <t>MES , 2-3-23</t>
  </si>
  <si>
    <t>324 , 390</t>
  </si>
  <si>
    <t>57, 117</t>
  </si>
  <si>
    <t>UO1BH22C0035</t>
  </si>
  <si>
    <t>118, 119 , 30697 , 532</t>
  </si>
  <si>
    <t>UOIBH22C0036</t>
  </si>
  <si>
    <t>30/9/2022</t>
  </si>
  <si>
    <t>R V Ganesh Memorial Freeship</t>
  </si>
  <si>
    <t>Ambale Subramanya Iyer Memorial Freeship</t>
  </si>
  <si>
    <t>SBRR, MFGC , Silver Jubilee Freeship</t>
  </si>
  <si>
    <t>H V Shankar Rao Memorial Freeship</t>
  </si>
  <si>
    <t>Muralidhar Bhagavat Freeship</t>
  </si>
  <si>
    <t xml:space="preserve">Pooja Bhagavath Memorial Freeship </t>
  </si>
  <si>
    <t>G. S Subrahmanyam Memorial Freeship</t>
  </si>
  <si>
    <t>FGC01718</t>
  </si>
  <si>
    <t>FGC01481</t>
  </si>
  <si>
    <t>FGC01364</t>
  </si>
  <si>
    <t>FGC01373</t>
  </si>
  <si>
    <t>FGC01400</t>
  </si>
  <si>
    <t>FGC01341</t>
  </si>
  <si>
    <t>FGC01253</t>
  </si>
  <si>
    <t>FGC01342</t>
  </si>
  <si>
    <t>BA23105</t>
  </si>
  <si>
    <t>BA23053</t>
  </si>
  <si>
    <t>BBA23018</t>
  </si>
  <si>
    <t>BBA23021</t>
  </si>
  <si>
    <t>BCA23054</t>
  </si>
  <si>
    <t>BCOM23020</t>
  </si>
  <si>
    <t>BCOM23002</t>
  </si>
  <si>
    <t>BCOM23100</t>
  </si>
  <si>
    <t>NIHARIKA HEGADE C K</t>
  </si>
  <si>
    <t>VAISHNAVI N</t>
  </si>
  <si>
    <t>SHREYAS N</t>
  </si>
  <si>
    <t>PRIYANKA S P</t>
  </si>
  <si>
    <t>CHAITHRA K</t>
  </si>
  <si>
    <t>VAISHNAVI V T</t>
  </si>
  <si>
    <t>DHANUSHREE D</t>
  </si>
  <si>
    <t>MOHAN H R</t>
  </si>
  <si>
    <t>FGC01245</t>
  </si>
  <si>
    <t>BA23003</t>
  </si>
  <si>
    <t>FGC01251</t>
  </si>
  <si>
    <t>BCOM23001</t>
  </si>
  <si>
    <t>HARSHAVARDHAN S</t>
  </si>
  <si>
    <t>Total No of Students = 02</t>
  </si>
  <si>
    <t>FGC01544</t>
  </si>
  <si>
    <t>BA23074</t>
  </si>
  <si>
    <t>PARINITHA C HEMANTH</t>
  </si>
  <si>
    <t>FGC01563</t>
  </si>
  <si>
    <t>BA23079</t>
  </si>
  <si>
    <t>CHETHAN GOWDA S</t>
  </si>
  <si>
    <t>H23A0130</t>
  </si>
  <si>
    <t>BA23134</t>
  </si>
  <si>
    <t>HARSHITHA R</t>
  </si>
  <si>
    <t>FGC01490</t>
  </si>
  <si>
    <t>BA23058</t>
  </si>
  <si>
    <t>SHIVAKUMAR IRAPPA DHARENNAVAR</t>
  </si>
  <si>
    <t>FGC01820</t>
  </si>
  <si>
    <t>BA23137</t>
  </si>
  <si>
    <t>DEACHEN DOLKAR</t>
  </si>
  <si>
    <t>HGK</t>
  </si>
  <si>
    <t>FGC01314</t>
  </si>
  <si>
    <t>BBA23008</t>
  </si>
  <si>
    <t>DIVYA D</t>
  </si>
  <si>
    <t>FGC01438</t>
  </si>
  <si>
    <t>BCA23068</t>
  </si>
  <si>
    <t>PRATHAM D D</t>
  </si>
  <si>
    <t>FGC01277</t>
  </si>
  <si>
    <t>BCA23013</t>
  </si>
  <si>
    <t>KARAN C</t>
  </si>
  <si>
    <t>FGC01838</t>
  </si>
  <si>
    <t>BCA23266</t>
  </si>
  <si>
    <t>KEERTHANA K</t>
  </si>
  <si>
    <t>FGC01726</t>
  </si>
  <si>
    <t>BCA23224</t>
  </si>
  <si>
    <t>NAINITHA SHETTY B N</t>
  </si>
  <si>
    <t>FGC01331</t>
  </si>
  <si>
    <t>BCOM23018</t>
  </si>
  <si>
    <t>G BHOOMIKA</t>
  </si>
  <si>
    <t>FGC01732</t>
  </si>
  <si>
    <t>BA23108</t>
  </si>
  <si>
    <t>DIYANA M G</t>
  </si>
  <si>
    <t>FGC01275</t>
  </si>
  <si>
    <t>BA23017</t>
  </si>
  <si>
    <t>MANIKANTA K M</t>
  </si>
  <si>
    <t>FGC01326</t>
  </si>
  <si>
    <t>BA23028</t>
  </si>
  <si>
    <t>KOWSHIK S</t>
  </si>
  <si>
    <t>FGC01263</t>
  </si>
  <si>
    <t>BA23010</t>
  </si>
  <si>
    <t>M K SPANDANA</t>
  </si>
  <si>
    <t>FGC01309</t>
  </si>
  <si>
    <t>BA23022</t>
  </si>
  <si>
    <t>K V MARUTHI</t>
  </si>
  <si>
    <t>FGC01369</t>
  </si>
  <si>
    <t>BA23035</t>
  </si>
  <si>
    <t>GANESHA C</t>
  </si>
  <si>
    <t>FGC01570</t>
  </si>
  <si>
    <t>BA23080</t>
  </si>
  <si>
    <t>GABRIEL</t>
  </si>
  <si>
    <t>FGC01406</t>
  </si>
  <si>
    <t>BSC23005</t>
  </si>
  <si>
    <t>KILAN GANAPATHY N B</t>
  </si>
  <si>
    <t>FGC01301</t>
  </si>
  <si>
    <t>BBA23004</t>
  </si>
  <si>
    <t>N Y DHANUSH</t>
  </si>
  <si>
    <t>FGC01608</t>
  </si>
  <si>
    <t>BCOM23068</t>
  </si>
  <si>
    <t>TEJASWINI M H</t>
  </si>
  <si>
    <t>FGC01302</t>
  </si>
  <si>
    <t>BBA23005</t>
  </si>
  <si>
    <t>VIVIDH Y GOWDA</t>
  </si>
  <si>
    <t>FGC01716</t>
  </si>
  <si>
    <t>BCA23223</t>
  </si>
  <si>
    <t>ARYAN L N</t>
  </si>
  <si>
    <t>FGC01486</t>
  </si>
  <si>
    <t>BCA23094</t>
  </si>
  <si>
    <t>VARUN NAIK</t>
  </si>
  <si>
    <t>FGC01338</t>
  </si>
  <si>
    <t>BCA23036</t>
  </si>
  <si>
    <t>MOHISH H SINGH</t>
  </si>
  <si>
    <t>FGC01328</t>
  </si>
  <si>
    <t>BCA23032</t>
  </si>
  <si>
    <t>MITHAN P D</t>
  </si>
  <si>
    <t>FGC01693</t>
  </si>
  <si>
    <t>BCA23215</t>
  </si>
  <si>
    <t>AIYAPPA P P</t>
  </si>
  <si>
    <t>FGC01847</t>
  </si>
  <si>
    <t>BCA23271</t>
  </si>
  <si>
    <t>PRAJWAL P M</t>
  </si>
  <si>
    <t>FGC01659</t>
  </si>
  <si>
    <t>BCA23194</t>
  </si>
  <si>
    <t>KENDAGANNA SWAMY</t>
  </si>
  <si>
    <t>FGC01548</t>
  </si>
  <si>
    <t>BCOM23061</t>
  </si>
  <si>
    <t>MUBHASHIR T M</t>
  </si>
  <si>
    <t>FGC01489</t>
  </si>
  <si>
    <t>BBA23036</t>
  </si>
  <si>
    <t>KANISHK M</t>
  </si>
  <si>
    <t>FGC01452</t>
  </si>
  <si>
    <t>BBA23033</t>
  </si>
  <si>
    <t>PARINEETH PRABHU A</t>
  </si>
  <si>
    <t>FGC01644</t>
  </si>
  <si>
    <t>BCA23183</t>
  </si>
  <si>
    <t>THUSHAR GOWDA K K</t>
  </si>
  <si>
    <t>FGC01649</t>
  </si>
  <si>
    <t>BCA23187</t>
  </si>
  <si>
    <t>KUSHAL H J</t>
  </si>
  <si>
    <t>FGC01493</t>
  </si>
  <si>
    <t>BCOM23052</t>
  </si>
  <si>
    <t>NIREEKSHA T</t>
  </si>
  <si>
    <t>FGC01698</t>
  </si>
  <si>
    <t>BCOM23078</t>
  </si>
  <si>
    <t>SMITHA H M</t>
  </si>
  <si>
    <t>FGC01849</t>
  </si>
  <si>
    <t>BSC23036</t>
  </si>
  <si>
    <t>KEMPARAJU T L</t>
  </si>
  <si>
    <t>Total No of Students = 26</t>
  </si>
  <si>
    <t>FGC01858</t>
  </si>
  <si>
    <t>BA23149</t>
  </si>
  <si>
    <t>PRAGNIKA S</t>
  </si>
  <si>
    <t>FGC01743</t>
  </si>
  <si>
    <t>BA23111</t>
  </si>
  <si>
    <t>NAIJASHREE N</t>
  </si>
  <si>
    <t>FGC01497</t>
  </si>
  <si>
    <t>BA23060</t>
  </si>
  <si>
    <t>SHEHAZADI</t>
  </si>
  <si>
    <t>FGC01511</t>
  </si>
  <si>
    <t>BA23065</t>
  </si>
  <si>
    <t>CHANDRASHEKAR K</t>
  </si>
  <si>
    <t>FGC01614</t>
  </si>
  <si>
    <t>BA23087</t>
  </si>
  <si>
    <t>SIRI R PRASANNA</t>
  </si>
  <si>
    <t>FGC01717</t>
  </si>
  <si>
    <t>BA23104</t>
  </si>
  <si>
    <t>CHAITHRA U</t>
  </si>
  <si>
    <t>FGC01329</t>
  </si>
  <si>
    <t>BA23029</t>
  </si>
  <si>
    <t>PRATHIK RAJ V</t>
  </si>
  <si>
    <t>FGC01389</t>
  </si>
  <si>
    <t>BA23038</t>
  </si>
  <si>
    <t>BHARGAVI DEVI BHUPAL BHALE RAO</t>
  </si>
  <si>
    <t>FGC01377</t>
  </si>
  <si>
    <t>BA23037</t>
  </si>
  <si>
    <t>PAVAN KUMAR M</t>
  </si>
  <si>
    <t>FGC01402</t>
  </si>
  <si>
    <t>BA23041</t>
  </si>
  <si>
    <t>AKASH J</t>
  </si>
  <si>
    <t>FGC01393</t>
  </si>
  <si>
    <t>BA23039</t>
  </si>
  <si>
    <t>ABHISHEK S</t>
  </si>
  <si>
    <t>FGC01484</t>
  </si>
  <si>
    <t>BA23054</t>
  </si>
  <si>
    <t>AKASH S DAS</t>
  </si>
  <si>
    <t>FGC01499</t>
  </si>
  <si>
    <t>BA23061</t>
  </si>
  <si>
    <t>VARSHITHA M S</t>
  </si>
  <si>
    <t>FGC01746</t>
  </si>
  <si>
    <t>BA23112</t>
  </si>
  <si>
    <t>YOGESH KUMAR S</t>
  </si>
  <si>
    <t>FGC01241</t>
  </si>
  <si>
    <t>BA23001</t>
  </si>
  <si>
    <t>KANNIKA MAHABALA B</t>
  </si>
  <si>
    <t>FGC01514</t>
  </si>
  <si>
    <t>BA23066</t>
  </si>
  <si>
    <t>VIKAS GOWDA V S</t>
  </si>
  <si>
    <t>FGC01247</t>
  </si>
  <si>
    <t>BA23004</t>
  </si>
  <si>
    <t>PRUTHVIK</t>
  </si>
  <si>
    <t>FGC01449</t>
  </si>
  <si>
    <t>BA23051</t>
  </si>
  <si>
    <t>RANJITHA D S</t>
  </si>
  <si>
    <t>FGC01767</t>
  </si>
  <si>
    <t>BA23120</t>
  </si>
  <si>
    <t>PAVAN KUMAR S</t>
  </si>
  <si>
    <t>FGC01771</t>
  </si>
  <si>
    <t>BSC23028</t>
  </si>
  <si>
    <t>ANIL M B</t>
  </si>
  <si>
    <t>FGC01288</t>
  </si>
  <si>
    <t>BSC23001</t>
  </si>
  <si>
    <t>SREE CHITHRA M</t>
  </si>
  <si>
    <t>FGC01808</t>
  </si>
  <si>
    <t>BSC23032</t>
  </si>
  <si>
    <t>ADARSH K</t>
  </si>
  <si>
    <t>FGC01597</t>
  </si>
  <si>
    <t>BSC23012</t>
  </si>
  <si>
    <t>YATHISH K S</t>
  </si>
  <si>
    <t>FGC01684</t>
  </si>
  <si>
    <t>BSC23017</t>
  </si>
  <si>
    <t>SUPREETH K M</t>
  </si>
  <si>
    <t>FGC01412</t>
  </si>
  <si>
    <t>BSC23006</t>
  </si>
  <si>
    <t>NIHARIKA K P</t>
  </si>
  <si>
    <t>FGC01785</t>
  </si>
  <si>
    <t>BBA23053</t>
  </si>
  <si>
    <t>SHREYA SHIVAKUMAR</t>
  </si>
  <si>
    <t>FGC01795</t>
  </si>
  <si>
    <t>BBA23055</t>
  </si>
  <si>
    <t>RAKSHITHA N</t>
  </si>
  <si>
    <t>FGC01313</t>
  </si>
  <si>
    <t>BBA23007</t>
  </si>
  <si>
    <t>AMRUTHA M J</t>
  </si>
  <si>
    <t>FGC01390</t>
  </si>
  <si>
    <t>BBA23023</t>
  </si>
  <si>
    <t>SHREYAS M</t>
  </si>
  <si>
    <t>FGC01524</t>
  </si>
  <si>
    <t>BBA23038</t>
  </si>
  <si>
    <t>PUNEETH</t>
  </si>
  <si>
    <t>FGC01689</t>
  </si>
  <si>
    <t>BBA23042</t>
  </si>
  <si>
    <t>YATHIN K P</t>
  </si>
  <si>
    <t>FGC01462</t>
  </si>
  <si>
    <t>BBA23034</t>
  </si>
  <si>
    <t>KUMARSWAMY K J</t>
  </si>
  <si>
    <t>FGC01372</t>
  </si>
  <si>
    <t>BBA23051</t>
  </si>
  <si>
    <t>URGITHA DEY</t>
  </si>
  <si>
    <t>FGC01350</t>
  </si>
  <si>
    <t>BBA23015</t>
  </si>
  <si>
    <t>LAMITH KUMAR K</t>
  </si>
  <si>
    <t>BBA23020</t>
  </si>
  <si>
    <t>SANATH JOTHISH</t>
  </si>
  <si>
    <t>FGC01339</t>
  </si>
  <si>
    <t>BCA23037</t>
  </si>
  <si>
    <t>SANJANA</t>
  </si>
  <si>
    <t>FGC01424</t>
  </si>
  <si>
    <t>BCA23062</t>
  </si>
  <si>
    <t>FGC01259</t>
  </si>
  <si>
    <t>BCA23006</t>
  </si>
  <si>
    <t>MANYA K S</t>
  </si>
  <si>
    <t>FGC01276</t>
  </si>
  <si>
    <t>BCA23012</t>
  </si>
  <si>
    <t>BHOOMI A</t>
  </si>
  <si>
    <t>FGC01289</t>
  </si>
  <si>
    <t>BCA23017</t>
  </si>
  <si>
    <t>PAVITHRA M</t>
  </si>
  <si>
    <t>FGC01311</t>
  </si>
  <si>
    <t>BCA23026</t>
  </si>
  <si>
    <t>MADAN KUMAR M</t>
  </si>
  <si>
    <t>FGC01324</t>
  </si>
  <si>
    <t>BCA23031</t>
  </si>
  <si>
    <t>VARSHITHA M U</t>
  </si>
  <si>
    <t>FGC01352</t>
  </si>
  <si>
    <t>BCA23043</t>
  </si>
  <si>
    <t>KISHORE H N</t>
  </si>
  <si>
    <t>FGC01359</t>
  </si>
  <si>
    <t>BCA23046</t>
  </si>
  <si>
    <t>HARSHITHA V</t>
  </si>
  <si>
    <t>FGC01417</t>
  </si>
  <si>
    <t>BCA23059</t>
  </si>
  <si>
    <t>THEJAS N R</t>
  </si>
  <si>
    <t>FGC01447</t>
  </si>
  <si>
    <t>BCA23074</t>
  </si>
  <si>
    <t>VASUNDHARA V M</t>
  </si>
  <si>
    <t>FGC01483</t>
  </si>
  <si>
    <t>BCA23093</t>
  </si>
  <si>
    <t>SURYA R S</t>
  </si>
  <si>
    <t>FGC01498</t>
  </si>
  <si>
    <t>BCA23097</t>
  </si>
  <si>
    <t>NISHCHITHA N</t>
  </si>
  <si>
    <t>FGC01527</t>
  </si>
  <si>
    <t>BCA23109</t>
  </si>
  <si>
    <t>SHAM MAHESH KAVALI</t>
  </si>
  <si>
    <t>FGC01549</t>
  </si>
  <si>
    <t>BCA23122</t>
  </si>
  <si>
    <t>AISHWARYA T K</t>
  </si>
  <si>
    <t>FGC01556</t>
  </si>
  <si>
    <t>BCA23127</t>
  </si>
  <si>
    <t>FGC01576</t>
  </si>
  <si>
    <t>BCA23140</t>
  </si>
  <si>
    <t>GURUPRASAD K M</t>
  </si>
  <si>
    <t>FGC01590</t>
  </si>
  <si>
    <t>BCA23151</t>
  </si>
  <si>
    <t>GAGAN K</t>
  </si>
  <si>
    <t>FGC01591</t>
  </si>
  <si>
    <t>BCA23152</t>
  </si>
  <si>
    <t>PARAMESHWARI S</t>
  </si>
  <si>
    <t>FGC01594</t>
  </si>
  <si>
    <t>BCA23154</t>
  </si>
  <si>
    <t>CHANDAN S</t>
  </si>
  <si>
    <t>FGC01607</t>
  </si>
  <si>
    <t>BCA23161</t>
  </si>
  <si>
    <t>YASHASWINI S</t>
  </si>
  <si>
    <t>FGC01654</t>
  </si>
  <si>
    <t>BCA23191</t>
  </si>
  <si>
    <t>VARSHITHA L</t>
  </si>
  <si>
    <t>FGC01744</t>
  </si>
  <si>
    <t>BCA23231</t>
  </si>
  <si>
    <t>MEGHANA P</t>
  </si>
  <si>
    <t>FGC01457</t>
  </si>
  <si>
    <t>BCA23081</t>
  </si>
  <si>
    <t>AFREENA M I</t>
  </si>
  <si>
    <t>FGC01500</t>
  </si>
  <si>
    <t>BCA23098</t>
  </si>
  <si>
    <t>SUMAN M A</t>
  </si>
  <si>
    <t>FGC01517</t>
  </si>
  <si>
    <t>BCA23105</t>
  </si>
  <si>
    <t>IRAM FATHIMA</t>
  </si>
  <si>
    <t>FGC01748</t>
  </si>
  <si>
    <t>BCA23233</t>
  </si>
  <si>
    <t>ASHIQ O K</t>
  </si>
  <si>
    <t>FGC01292</t>
  </si>
  <si>
    <t>BCA23020</t>
  </si>
  <si>
    <t>PRAGATHI B</t>
  </si>
  <si>
    <t>FGC01312</t>
  </si>
  <si>
    <t>BCA23027</t>
  </si>
  <si>
    <t>CHANDU B</t>
  </si>
  <si>
    <t>FGC01318</t>
  </si>
  <si>
    <t>BCA23028</t>
  </si>
  <si>
    <t>PRAJWAL H C</t>
  </si>
  <si>
    <t>FGC01374</t>
  </si>
  <si>
    <t>BCA23047</t>
  </si>
  <si>
    <t>NIKHIL GOWDA K T</t>
  </si>
  <si>
    <t>FGC01416</t>
  </si>
  <si>
    <t>BCA23058</t>
  </si>
  <si>
    <t>NITHINRAJ P R</t>
  </si>
  <si>
    <t>FGC01502</t>
  </si>
  <si>
    <t>BCA23099</t>
  </si>
  <si>
    <t>ANUSHA</t>
  </si>
  <si>
    <t>FGC01542</t>
  </si>
  <si>
    <t>BCA23118</t>
  </si>
  <si>
    <t>SANGEETHA R</t>
  </si>
  <si>
    <t>FGC01546</t>
  </si>
  <si>
    <t>BCA23120</t>
  </si>
  <si>
    <t>VIKAS M R</t>
  </si>
  <si>
    <t>FGC01552</t>
  </si>
  <si>
    <t>BCA23124</t>
  </si>
  <si>
    <t>AMRITHA S</t>
  </si>
  <si>
    <t>FGC01574</t>
  </si>
  <si>
    <t>BCA23138</t>
  </si>
  <si>
    <t>YASHWANTH J D</t>
  </si>
  <si>
    <t>FGC01578</t>
  </si>
  <si>
    <t>BCA23141</t>
  </si>
  <si>
    <t>SHEELA H M</t>
  </si>
  <si>
    <t>FGC01579</t>
  </si>
  <si>
    <t>BCA23142</t>
  </si>
  <si>
    <t>LAVANYA S L</t>
  </si>
  <si>
    <t>FGC01629</t>
  </si>
  <si>
    <t>BCA23175</t>
  </si>
  <si>
    <t>RAKSHITHA H S</t>
  </si>
  <si>
    <t>FGC01673</t>
  </si>
  <si>
    <t>BCA23204</t>
  </si>
  <si>
    <t>SHREYAS B S</t>
  </si>
  <si>
    <t>FGC01675</t>
  </si>
  <si>
    <t>BCA23206</t>
  </si>
  <si>
    <t>NISHANTH  D M</t>
  </si>
  <si>
    <t>FGC01692</t>
  </si>
  <si>
    <t>BCA23214</t>
  </si>
  <si>
    <t>DHANUSH B B</t>
  </si>
  <si>
    <t>FGC01745</t>
  </si>
  <si>
    <t>BCA23232</t>
  </si>
  <si>
    <t>SANJANA M</t>
  </si>
  <si>
    <t>FGC01811</t>
  </si>
  <si>
    <t>BCA23253</t>
  </si>
  <si>
    <t>DARSHAN D R</t>
  </si>
  <si>
    <t>FGC01855</t>
  </si>
  <si>
    <t>BCA23272</t>
  </si>
  <si>
    <t>VIKASRAJ T</t>
  </si>
  <si>
    <t>FGC01526</t>
  </si>
  <si>
    <t>BCA23108</t>
  </si>
  <si>
    <t>SUMANTH S</t>
  </si>
  <si>
    <t>FGC01565</t>
  </si>
  <si>
    <t>BCA23134</t>
  </si>
  <si>
    <t>MANASA S H</t>
  </si>
  <si>
    <t>FGC01606</t>
  </si>
  <si>
    <t>BCA23160</t>
  </si>
  <si>
    <t>SEVANTHI M L</t>
  </si>
  <si>
    <t>FGC01700</t>
  </si>
  <si>
    <t>BCA23217</t>
  </si>
  <si>
    <t>VIJAYALAKSHMI N</t>
  </si>
  <si>
    <t>FGC01727</t>
  </si>
  <si>
    <t>BCA23225</t>
  </si>
  <si>
    <t>VINAY SUBHASH PUJAR</t>
  </si>
  <si>
    <t>H23S0050</t>
  </si>
  <si>
    <t>BCA23023</t>
  </si>
  <si>
    <t>SUPRITH M</t>
  </si>
  <si>
    <t>FGC01554</t>
  </si>
  <si>
    <t>BCA23126</t>
  </si>
  <si>
    <t>KSHITHIJA M</t>
  </si>
  <si>
    <t>FGC01610</t>
  </si>
  <si>
    <t>BCA23163</t>
  </si>
  <si>
    <t>SAGAR S C</t>
  </si>
  <si>
    <t>FGC01619</t>
  </si>
  <si>
    <t>BCA23169</t>
  </si>
  <si>
    <t>SATHYA S</t>
  </si>
  <si>
    <t>FGC01632</t>
  </si>
  <si>
    <t>BCA23178</t>
  </si>
  <si>
    <t>MOHAN RAJ B</t>
  </si>
  <si>
    <t>FGC01553</t>
  </si>
  <si>
    <t>BCA23125</t>
  </si>
  <si>
    <t>SANIKA S</t>
  </si>
  <si>
    <t>FGC01284</t>
  </si>
  <si>
    <t>BCOM23007</t>
  </si>
  <si>
    <t>PRAJWAL H T</t>
  </si>
  <si>
    <t>FGC01671</t>
  </si>
  <si>
    <t>BCOM23074</t>
  </si>
  <si>
    <t>BHARATH B</t>
  </si>
  <si>
    <t>FGC01461</t>
  </si>
  <si>
    <t>BCOM23041</t>
  </si>
  <si>
    <t>DHANUSH P</t>
  </si>
  <si>
    <t>FGC01422</t>
  </si>
  <si>
    <t>BCOM23036</t>
  </si>
  <si>
    <t>NAYANA R</t>
  </si>
  <si>
    <t>FGC01577</t>
  </si>
  <si>
    <t>BCOM23064</t>
  </si>
  <si>
    <t>VINAY ADITHYA</t>
  </si>
  <si>
    <t>FGC01701</t>
  </si>
  <si>
    <t>BCOM23080</t>
  </si>
  <si>
    <t>AYUSH H C</t>
  </si>
  <si>
    <t>FGC0163</t>
  </si>
  <si>
    <t>BCOM23101</t>
  </si>
  <si>
    <t>RAKESH C R</t>
  </si>
  <si>
    <t>FGC01469</t>
  </si>
  <si>
    <t>BCOM23045</t>
  </si>
  <si>
    <t>HASAN KHAN</t>
  </si>
  <si>
    <t>FGC01382</t>
  </si>
  <si>
    <t>BCOM23032</t>
  </si>
  <si>
    <t>CHALUVE GOWDA V</t>
  </si>
  <si>
    <t>FGC01688</t>
  </si>
  <si>
    <t>BCOM23076</t>
  </si>
  <si>
    <t>BHAVANA H P</t>
  </si>
  <si>
    <t>FGC01306</t>
  </si>
  <si>
    <t>BCOM23015</t>
  </si>
  <si>
    <t>MANIKANTA</t>
  </si>
  <si>
    <t>FGC01501</t>
  </si>
  <si>
    <t>BCOM23055</t>
  </si>
  <si>
    <t>HEMANTH T H</t>
  </si>
  <si>
    <t>FGC01537</t>
  </si>
  <si>
    <t>BCOM23060</t>
  </si>
  <si>
    <t>DEEPAN ANTHONY SWAMY J</t>
  </si>
  <si>
    <t>FGC01766</t>
  </si>
  <si>
    <t>BCOM23089</t>
  </si>
  <si>
    <t>RAHUL K M</t>
  </si>
  <si>
    <t>FGC01466</t>
  </si>
  <si>
    <t>BCOM23044</t>
  </si>
  <si>
    <t>RAJESHWARI P A</t>
  </si>
  <si>
    <t>FGC01545</t>
  </si>
  <si>
    <t>BA23075</t>
  </si>
  <si>
    <t>SHARAN KUMAR T K</t>
  </si>
  <si>
    <t>FGC01421</t>
  </si>
  <si>
    <t>BA23048</t>
  </si>
  <si>
    <t>PRUTHVIRAJ M S</t>
  </si>
  <si>
    <t>FGC01315</t>
  </si>
  <si>
    <t>BA23023</t>
  </si>
  <si>
    <t>BALAJI N M</t>
  </si>
  <si>
    <t>FGC01269</t>
  </si>
  <si>
    <t>BA23013</t>
  </si>
  <si>
    <t>YASHWANTH S</t>
  </si>
  <si>
    <t>FGC01358</t>
  </si>
  <si>
    <t>BA23033</t>
  </si>
  <si>
    <t>SUMANTH RAJ D S</t>
  </si>
  <si>
    <t>FGC01271</t>
  </si>
  <si>
    <t>BA23015</t>
  </si>
  <si>
    <t>SINDHUSHREE P K</t>
  </si>
  <si>
    <t>FGC01782</t>
  </si>
  <si>
    <t>BA23123</t>
  </si>
  <si>
    <t>MANYASHREE T N</t>
  </si>
  <si>
    <t>FGC01842</t>
  </si>
  <si>
    <t>BA23142</t>
  </si>
  <si>
    <t>SANJU H</t>
  </si>
  <si>
    <t>FGC01529</t>
  </si>
  <si>
    <t>BA23070</t>
  </si>
  <si>
    <t>MOHAN M</t>
  </si>
  <si>
    <t>FGC01532</t>
  </si>
  <si>
    <t>BA23071</t>
  </si>
  <si>
    <t>ANIL GUDADEERAPPA</t>
  </si>
  <si>
    <t>FGC01345</t>
  </si>
  <si>
    <t>BA23030</t>
  </si>
  <si>
    <t>DHAVAN R</t>
  </si>
  <si>
    <t>FGC01487</t>
  </si>
  <si>
    <t>BA23057</t>
  </si>
  <si>
    <t>KALYAN KUMAR H</t>
  </si>
  <si>
    <t>FGC01779</t>
  </si>
  <si>
    <t>BSC23030</t>
  </si>
  <si>
    <t>SAMUDYATHA K S</t>
  </si>
  <si>
    <t>FGC01803</t>
  </si>
  <si>
    <t>BSC23031</t>
  </si>
  <si>
    <t>KARTHIK R AGADI</t>
  </si>
  <si>
    <t>FGC01714</t>
  </si>
  <si>
    <t>BSC23021</t>
  </si>
  <si>
    <t>AKANKSHA B P</t>
  </si>
  <si>
    <t>FGC01508</t>
  </si>
  <si>
    <t>BSC23007</t>
  </si>
  <si>
    <t>THRISHA</t>
  </si>
  <si>
    <t>FGC01739</t>
  </si>
  <si>
    <t>BSC23027</t>
  </si>
  <si>
    <t>P B AKSHOBHYA BHAT</t>
  </si>
  <si>
    <t>FGC01595</t>
  </si>
  <si>
    <t>BSC23011</t>
  </si>
  <si>
    <t>MADAN A</t>
  </si>
  <si>
    <t>FGC01623</t>
  </si>
  <si>
    <t>BSC23014</t>
  </si>
  <si>
    <t>DHEERAJ S</t>
  </si>
  <si>
    <t>FGC01738</t>
  </si>
  <si>
    <t>BSC23026</t>
  </si>
  <si>
    <t>DHRUVA V</t>
  </si>
  <si>
    <t>FGC01401</t>
  </si>
  <si>
    <t>BSC23004</t>
  </si>
  <si>
    <t>AKASH Y R</t>
  </si>
  <si>
    <t>FGC01346</t>
  </si>
  <si>
    <t>BBA23014</t>
  </si>
  <si>
    <t>YASHAVANTH M S</t>
  </si>
  <si>
    <t>FGC01399</t>
  </si>
  <si>
    <t>BBA23027</t>
  </si>
  <si>
    <t>CHARU JAIN</t>
  </si>
  <si>
    <t>FGC01613</t>
  </si>
  <si>
    <t>BBA23039</t>
  </si>
  <si>
    <t>SWAYAM</t>
  </si>
  <si>
    <t>FGC01337</t>
  </si>
  <si>
    <t>BBA23012</t>
  </si>
  <si>
    <t>VEENA M</t>
  </si>
  <si>
    <t>FGC01478</t>
  </si>
  <si>
    <t>BBA23035</t>
  </si>
  <si>
    <t>DEEKSHA P</t>
  </si>
  <si>
    <t>FGC01551</t>
  </si>
  <si>
    <t>BCA23123</t>
  </si>
  <si>
    <t>AKASH K S</t>
  </si>
  <si>
    <t>FGC01564</t>
  </si>
  <si>
    <t>BCA23133</t>
  </si>
  <si>
    <t>SHRI VAISHNOVI M BHAT</t>
  </si>
  <si>
    <t>FGC01696</t>
  </si>
  <si>
    <t>BCA23216</t>
  </si>
  <si>
    <t>SAI SUMANTH R S</t>
  </si>
  <si>
    <t>FGC01669</t>
  </si>
  <si>
    <t>BCA23201</t>
  </si>
  <si>
    <t>HEMA T D</t>
  </si>
  <si>
    <t>FGC01303</t>
  </si>
  <si>
    <t>BCA23022</t>
  </si>
  <si>
    <t>LAKSHMI P</t>
  </si>
  <si>
    <t>FGC01305</t>
  </si>
  <si>
    <t>BCA23024</t>
  </si>
  <si>
    <t>KEERTHI D N</t>
  </si>
  <si>
    <t>FGC01432</t>
  </si>
  <si>
    <t>BCA23066</t>
  </si>
  <si>
    <t>HRITHIK K M</t>
  </si>
  <si>
    <t>FGC01488</t>
  </si>
  <si>
    <t>BCA23095</t>
  </si>
  <si>
    <t>YASHAWANTH B R</t>
  </si>
  <si>
    <t>FGC01615</t>
  </si>
  <si>
    <t>BCA23165</t>
  </si>
  <si>
    <t>NIKHIL L K</t>
  </si>
  <si>
    <t>FGC01646</t>
  </si>
  <si>
    <t>BCA23184</t>
  </si>
  <si>
    <t>NIKHITHA C S</t>
  </si>
  <si>
    <t>FGC01433</t>
  </si>
  <si>
    <t>BCA23067</t>
  </si>
  <si>
    <t>ABDUL AWEZ KHAN</t>
  </si>
  <si>
    <t>FGC01320</t>
  </si>
  <si>
    <t>BCA23030</t>
  </si>
  <si>
    <t>SHRAVANI GOWDA N</t>
  </si>
  <si>
    <t>FGC01378</t>
  </si>
  <si>
    <t>BCA23048</t>
  </si>
  <si>
    <t>AKSHAY K A</t>
  </si>
  <si>
    <t>FGC01403</t>
  </si>
  <si>
    <t>BCA23055</t>
  </si>
  <si>
    <t>INDRAJEETH J</t>
  </si>
  <si>
    <t>FGC01439</t>
  </si>
  <si>
    <t>BCA23069</t>
  </si>
  <si>
    <t>ABHIJNA S GOWDA</t>
  </si>
  <si>
    <t>FGC01534</t>
  </si>
  <si>
    <t>BCA23113</t>
  </si>
  <si>
    <t>PRASHANTH G N</t>
  </si>
  <si>
    <t>FGC01547</t>
  </si>
  <si>
    <t>BCA23121</t>
  </si>
  <si>
    <t>PYARI MUTHAMMA K D</t>
  </si>
  <si>
    <t>FGC01605</t>
  </si>
  <si>
    <t>BCA23159</t>
  </si>
  <si>
    <t>RAKESH GOWDA S</t>
  </si>
  <si>
    <t>FGC01612</t>
  </si>
  <si>
    <t>BCA23164</t>
  </si>
  <si>
    <t>SINCHANA N B</t>
  </si>
  <si>
    <t>FGC01802</t>
  </si>
  <si>
    <t>BCA23250</t>
  </si>
  <si>
    <t>VIKAS B C</t>
  </si>
  <si>
    <t>FGC01278</t>
  </si>
  <si>
    <t>BCA23014</t>
  </si>
  <si>
    <t>K R HEMANTH</t>
  </si>
  <si>
    <t>FGC01344</t>
  </si>
  <si>
    <t>BCA23040</t>
  </si>
  <si>
    <t>LIKITHA B V</t>
  </si>
  <si>
    <t>FGC01418</t>
  </si>
  <si>
    <t>BCA23060</t>
  </si>
  <si>
    <t>GANAVI K U</t>
  </si>
  <si>
    <t>FGC01475</t>
  </si>
  <si>
    <t>BCA23091</t>
  </si>
  <si>
    <t>SUJAN H A</t>
  </si>
  <si>
    <t>FGC01494</t>
  </si>
  <si>
    <t>BCA23096</t>
  </si>
  <si>
    <t>KANNIKA H S</t>
  </si>
  <si>
    <t>FGC01535</t>
  </si>
  <si>
    <t>BCA23114</t>
  </si>
  <si>
    <t>VARSHA S L</t>
  </si>
  <si>
    <t>FGC01596</t>
  </si>
  <si>
    <t>BCA23155</t>
  </si>
  <si>
    <t>RAKSHA D G</t>
  </si>
  <si>
    <t>FGC01636</t>
  </si>
  <si>
    <t>BCA23180</t>
  </si>
  <si>
    <t>K RANI</t>
  </si>
  <si>
    <t>FGC01656</t>
  </si>
  <si>
    <t>BCA23192</t>
  </si>
  <si>
    <t>PRANATHI M L</t>
  </si>
  <si>
    <t>FGC01715</t>
  </si>
  <si>
    <t>BCA23222</t>
  </si>
  <si>
    <t>HRISHIKESH H H</t>
  </si>
  <si>
    <t>FGC01310</t>
  </si>
  <si>
    <t>BCA23025</t>
  </si>
  <si>
    <t>M DEEKSHITH</t>
  </si>
  <si>
    <t>FGC01472</t>
  </si>
  <si>
    <t>BCA23088</t>
  </si>
  <si>
    <t>JEEVAN SIDDARAJU S</t>
  </si>
  <si>
    <t>FGC01624</t>
  </si>
  <si>
    <t>BCA23171</t>
  </si>
  <si>
    <t>OM JAGADISH</t>
  </si>
  <si>
    <t>FGC01589</t>
  </si>
  <si>
    <t>BCA23150</t>
  </si>
  <si>
    <t>YASHAS KUMAR R</t>
  </si>
  <si>
    <t>FGC01754</t>
  </si>
  <si>
    <t>BCA23236</t>
  </si>
  <si>
    <t>SHARATH PRASAD N</t>
  </si>
  <si>
    <t>FGC01752</t>
  </si>
  <si>
    <t>BCOM23085</t>
  </si>
  <si>
    <t>ULLAS P</t>
  </si>
  <si>
    <t>FGC01823</t>
  </si>
  <si>
    <t>BCOM23096</t>
  </si>
  <si>
    <t>POOJA D CHOUDHARY</t>
  </si>
  <si>
    <t>FGC01371</t>
  </si>
  <si>
    <t>BCOM23026</t>
  </si>
  <si>
    <t>HITHASHREE M</t>
  </si>
  <si>
    <t>FGC01470</t>
  </si>
  <si>
    <t>BCOM23046</t>
  </si>
  <si>
    <t>SUBRAMANYA RAJU R</t>
  </si>
  <si>
    <t>FGC01274</t>
  </si>
  <si>
    <t>BCOM23006</t>
  </si>
  <si>
    <t>PAVAN KUMAR H R</t>
  </si>
  <si>
    <t>FGC01295</t>
  </si>
  <si>
    <t>BCOM23012</t>
  </si>
  <si>
    <t>ANUSHA B</t>
  </si>
  <si>
    <t>FGC01396</t>
  </si>
  <si>
    <t>BCOM23034</t>
  </si>
  <si>
    <t>SHRIDHAR G R</t>
  </si>
  <si>
    <t>FGC01423</t>
  </si>
  <si>
    <t>BCOM23037</t>
  </si>
  <si>
    <t>RASHMITHA R</t>
  </si>
  <si>
    <t>FGC01850</t>
  </si>
  <si>
    <t>BCOM23103</t>
  </si>
  <si>
    <t>R RAGHAVENDRA</t>
  </si>
  <si>
    <t>FGC01361</t>
  </si>
  <si>
    <t>BCOM23023</t>
  </si>
  <si>
    <t>SHEKHAR GOWDA J M</t>
  </si>
  <si>
    <t>FGC01296</t>
  </si>
  <si>
    <t>BCOM23013</t>
  </si>
  <si>
    <t>SHRAVANKUMAR T B</t>
  </si>
  <si>
    <t>FGC01463</t>
  </si>
  <si>
    <t>BCOM23042</t>
  </si>
  <si>
    <t>SOMESHA V K</t>
  </si>
  <si>
    <t>FGC01536</t>
  </si>
  <si>
    <t>BCOM23059</t>
  </si>
  <si>
    <t>THOMAS LAZAR S</t>
  </si>
  <si>
    <t>FGC01568</t>
  </si>
  <si>
    <t>BCOM23063</t>
  </si>
  <si>
    <t>CHANDAN H M</t>
  </si>
  <si>
    <t>FGC01603</t>
  </si>
  <si>
    <t>BCOM23067</t>
  </si>
  <si>
    <t>MAHADEVAPRASAD V</t>
  </si>
  <si>
    <t>FGC01822</t>
  </si>
  <si>
    <t>BCOM23095</t>
  </si>
  <si>
    <t>AJAY B U</t>
  </si>
  <si>
    <t>FGC01580</t>
  </si>
  <si>
    <t>BCOM23065</t>
  </si>
  <si>
    <t>AKASH P R</t>
  </si>
  <si>
    <t>FGC01380</t>
  </si>
  <si>
    <t>BCOM23030</t>
  </si>
  <si>
    <t>RAGHU V D</t>
  </si>
  <si>
    <t>FGC01268</t>
  </si>
  <si>
    <t>BA23012</t>
  </si>
  <si>
    <t>KHEDKAR LISHA SNEHAL</t>
  </si>
  <si>
    <t>FGC01357</t>
  </si>
  <si>
    <t>BA23032</t>
  </si>
  <si>
    <t>SAYANA V D</t>
  </si>
  <si>
    <t>FGC01255</t>
  </si>
  <si>
    <t>BA23007</t>
  </si>
  <si>
    <t>ANKITHA R</t>
  </si>
  <si>
    <t>FGC01362</t>
  </si>
  <si>
    <t>BBA23017</t>
  </si>
  <si>
    <t>ADARSH MENON A</t>
  </si>
  <si>
    <t>FGC01379</t>
  </si>
  <si>
    <t>BBA23022</t>
  </si>
  <si>
    <t>DHANUSH C</t>
  </si>
  <si>
    <t>FGC01250</t>
  </si>
  <si>
    <t>BCA23003</t>
  </si>
  <si>
    <t>NIKITHA LAYA</t>
  </si>
  <si>
    <t>FGC01261</t>
  </si>
  <si>
    <t>BCA23008</t>
  </si>
  <si>
    <t>ANANYA K V</t>
  </si>
  <si>
    <t>FGC01454</t>
  </si>
  <si>
    <t>BCA23078</t>
  </si>
  <si>
    <t>CHANDRAKALA S</t>
  </si>
  <si>
    <t>FGC01482</t>
  </si>
  <si>
    <t>BCA23092</t>
  </si>
  <si>
    <t>MUNEEZ K M</t>
  </si>
  <si>
    <t>FGC01385</t>
  </si>
  <si>
    <t>BCA23050</t>
  </si>
  <si>
    <t>DORE B R</t>
  </si>
  <si>
    <t>FGC01592</t>
  </si>
  <si>
    <t>BCA23153</t>
  </si>
  <si>
    <t>ROOPESH M S</t>
  </si>
  <si>
    <t>FGC01267</t>
  </si>
  <si>
    <t>BCA23010</t>
  </si>
  <si>
    <t>MANOJ C R</t>
  </si>
  <si>
    <t>FGC01254</t>
  </si>
  <si>
    <t>BCOM23003</t>
  </si>
  <si>
    <t>PRERNA R</t>
  </si>
  <si>
    <t>FGC01265</t>
  </si>
  <si>
    <t>BCOM23004</t>
  </si>
  <si>
    <t>D A DIYA MUTHAMMA</t>
  </si>
  <si>
    <t>FGC01477</t>
  </si>
  <si>
    <t>BCOM23048</t>
  </si>
  <si>
    <t>CHINMAYI N</t>
  </si>
  <si>
    <t>FGC01435</t>
  </si>
  <si>
    <t>BCOM23049</t>
  </si>
  <si>
    <t>SUHAS S</t>
  </si>
  <si>
    <t>FGC01518</t>
  </si>
  <si>
    <t>BCOM23057</t>
  </si>
  <si>
    <t>AMISHA SHARIEF</t>
  </si>
  <si>
    <t>FGC01266</t>
  </si>
  <si>
    <t>BCOM23005</t>
  </si>
  <si>
    <t>M M DIYA DECHAMMA</t>
  </si>
  <si>
    <t>Total No of Students = 214</t>
  </si>
  <si>
    <t>FGC01351</t>
  </si>
  <si>
    <t>BA23031</t>
  </si>
  <si>
    <t>NITHIN L</t>
  </si>
  <si>
    <t>FGC01582</t>
  </si>
  <si>
    <t>BA23082</t>
  </si>
  <si>
    <t>MOHAMMED SALIN M A</t>
  </si>
  <si>
    <t>FGC01806</t>
  </si>
  <si>
    <t>BA23132</t>
  </si>
  <si>
    <t>RAMEEZ M R</t>
  </si>
  <si>
    <t>FGC01448</t>
  </si>
  <si>
    <t>BA23056</t>
  </si>
  <si>
    <t>YASHWANTH N</t>
  </si>
  <si>
    <t>FGC01827</t>
  </si>
  <si>
    <t>BA23140</t>
  </si>
  <si>
    <t>BHUVAN JOSEPH</t>
  </si>
  <si>
    <t>FGC01506</t>
  </si>
  <si>
    <t>BA23063</t>
  </si>
  <si>
    <t>KANTI R</t>
  </si>
  <si>
    <t>FGC01555</t>
  </si>
  <si>
    <t>BA23077</t>
  </si>
  <si>
    <t>MANOJ KUMAR M</t>
  </si>
  <si>
    <t>FGC01851</t>
  </si>
  <si>
    <t>BA23146</t>
  </si>
  <si>
    <t>RAMYA B</t>
  </si>
  <si>
    <t>FGC01667</t>
  </si>
  <si>
    <t>BCA23200</t>
  </si>
  <si>
    <t>YASHWITHA M</t>
  </si>
  <si>
    <t>FGC01414</t>
  </si>
  <si>
    <t>BCA23057</t>
  </si>
  <si>
    <t>SUHAS G MURTHY</t>
  </si>
  <si>
    <t>FGC01523</t>
  </si>
  <si>
    <t>BCA23107</t>
  </si>
  <si>
    <t>FGC01681</t>
  </si>
  <si>
    <t>BCA23211</t>
  </si>
  <si>
    <t>ANNAMMA DARCIA J</t>
  </si>
  <si>
    <t>FGC01411</t>
  </si>
  <si>
    <t>BCOM23035</t>
  </si>
  <si>
    <t>SHASHANK H K</t>
  </si>
  <si>
    <t>FGC01699</t>
  </si>
  <si>
    <t>BCOM23079</t>
  </si>
  <si>
    <t>RAHUL P R</t>
  </si>
  <si>
    <t>FGC01348</t>
  </si>
  <si>
    <t>BCOM23021</t>
  </si>
  <si>
    <t>THARUN S</t>
  </si>
  <si>
    <t>FGC01437</t>
  </si>
  <si>
    <t>BCOM23039</t>
  </si>
  <si>
    <t>TILAK KUMAR M N</t>
  </si>
  <si>
    <t>FGC01725</t>
  </si>
  <si>
    <t>BCOM23082</t>
  </si>
  <si>
    <t>DHANRAJ S</t>
  </si>
  <si>
    <t>FGC01690</t>
  </si>
  <si>
    <t>BSC23018</t>
  </si>
  <si>
    <t>SHREYAS J</t>
  </si>
  <si>
    <t>Total No of Students = 27</t>
  </si>
  <si>
    <t>FGC01300</t>
  </si>
  <si>
    <t>BA23020</t>
  </si>
  <si>
    <t>TRISHALA M</t>
  </si>
  <si>
    <t>FGC01708</t>
  </si>
  <si>
    <t>BA23100</t>
  </si>
  <si>
    <t>KUSHAN B</t>
  </si>
  <si>
    <t>FGC01533</t>
  </si>
  <si>
    <t>BA23072</t>
  </si>
  <si>
    <t>SARODE DIVYA DILIP</t>
  </si>
  <si>
    <t>FGC01405</t>
  </si>
  <si>
    <t>BA23043</t>
  </si>
  <si>
    <t>VISHNU R</t>
  </si>
  <si>
    <t>FGC01703</t>
  </si>
  <si>
    <t>BA23099</t>
  </si>
  <si>
    <t>TEJASHWINI M</t>
  </si>
  <si>
    <t>FGC01317</t>
  </si>
  <si>
    <t>BA23024</t>
  </si>
  <si>
    <t>SHARATH KUMAR H P</t>
  </si>
  <si>
    <t>FGC01323</t>
  </si>
  <si>
    <t>BA23026</t>
  </si>
  <si>
    <t>GNANESH K</t>
  </si>
  <si>
    <t>FGC01308</t>
  </si>
  <si>
    <t>BA23021</t>
  </si>
  <si>
    <t>KALYAN N S</t>
  </si>
  <si>
    <t>FGC01370</t>
  </si>
  <si>
    <t>BA23036</t>
  </si>
  <si>
    <t>NITHIN M H</t>
  </si>
  <si>
    <t>FGC01394</t>
  </si>
  <si>
    <t>BA23040</t>
  </si>
  <si>
    <t>SRIRAKSHA B R</t>
  </si>
  <si>
    <t>FGC01257</t>
  </si>
  <si>
    <t>BA23008</t>
  </si>
  <si>
    <t>DRUVA M</t>
  </si>
  <si>
    <t>FGC01279</t>
  </si>
  <si>
    <t>BA23018</t>
  </si>
  <si>
    <t>LALU PRASAD G</t>
  </si>
  <si>
    <t>FGC01415</t>
  </si>
  <si>
    <t>BA23046</t>
  </si>
  <si>
    <t>SANJUSHREE</t>
  </si>
  <si>
    <t>FGC01854</t>
  </si>
  <si>
    <t>BA23148</t>
  </si>
  <si>
    <t>REKHA M R</t>
  </si>
  <si>
    <t>FGC01425</t>
  </si>
  <si>
    <t>BA23049</t>
  </si>
  <si>
    <t>KARTHIK P</t>
  </si>
  <si>
    <t>FGC01426</t>
  </si>
  <si>
    <t>BA23050</t>
  </si>
  <si>
    <t>ABHISHEK K K</t>
  </si>
  <si>
    <t>FGC01642</t>
  </si>
  <si>
    <t>BA23092</t>
  </si>
  <si>
    <t>NIKHIL B S</t>
  </si>
  <si>
    <t>FGC01243</t>
  </si>
  <si>
    <t>BA23002</t>
  </si>
  <si>
    <t>SHASHANK K</t>
  </si>
  <si>
    <t>FGC01637</t>
  </si>
  <si>
    <t>BA23090</t>
  </si>
  <si>
    <t>PAVITHRA N N</t>
  </si>
  <si>
    <t>FGC01510</t>
  </si>
  <si>
    <t>BA23064</t>
  </si>
  <si>
    <t>SRIRAM M N</t>
  </si>
  <si>
    <t>FGC01557</t>
  </si>
  <si>
    <t>BA23078</t>
  </si>
  <si>
    <t>MANOJ M</t>
  </si>
  <si>
    <t>FGC01713</t>
  </si>
  <si>
    <t>BA23103</t>
  </si>
  <si>
    <t>RAJANAYAKA S</t>
  </si>
  <si>
    <t>FGC01602</t>
  </si>
  <si>
    <t>BA23085</t>
  </si>
  <si>
    <t>KRUTHIK RAJE URS</t>
  </si>
  <si>
    <t>FGC01655</t>
  </si>
  <si>
    <t>BA23095</t>
  </si>
  <si>
    <t>TASHI PALZES</t>
  </si>
  <si>
    <t>FGC01730</t>
  </si>
  <si>
    <t>BA23107</t>
  </si>
  <si>
    <t>KANNIKA M K</t>
  </si>
  <si>
    <t>FGC01757</t>
  </si>
  <si>
    <t>BA23117</t>
  </si>
  <si>
    <t>SANMATHI S</t>
  </si>
  <si>
    <t>FGC01333</t>
  </si>
  <si>
    <t>BBA23010</t>
  </si>
  <si>
    <t>ROHITH K S</t>
  </si>
  <si>
    <t>FGC01343</t>
  </si>
  <si>
    <t>BBA23013</t>
  </si>
  <si>
    <t>TENZIN CHOSANG</t>
  </si>
  <si>
    <t>FGC01397</t>
  </si>
  <si>
    <t>BBA23026</t>
  </si>
  <si>
    <t>ABIN VARGHEESE</t>
  </si>
  <si>
    <t>FGC01505</t>
  </si>
  <si>
    <t>BBA23037</t>
  </si>
  <si>
    <t>VISHAL B S</t>
  </si>
  <si>
    <t>FGC01386</t>
  </si>
  <si>
    <t>BBA23016</t>
  </si>
  <si>
    <t>ARYAVARDAN M J</t>
  </si>
  <si>
    <t>FGC01299</t>
  </si>
  <si>
    <t>BBA23003</t>
  </si>
  <si>
    <t>MANOJ S</t>
  </si>
  <si>
    <t>FGC01804</t>
  </si>
  <si>
    <t>BBA23057</t>
  </si>
  <si>
    <t>SUSHOVAN ROY</t>
  </si>
  <si>
    <t>FGC01442</t>
  </si>
  <si>
    <t>BCA23071</t>
  </si>
  <si>
    <t>UJWAL KUMAR</t>
  </si>
  <si>
    <t>FGC01560</t>
  </si>
  <si>
    <t>BCA23130</t>
  </si>
  <si>
    <t>DAWA NORBU</t>
  </si>
  <si>
    <t>FGC01640</t>
  </si>
  <si>
    <t>BCA23181</t>
  </si>
  <si>
    <t>SUPRITHA S</t>
  </si>
  <si>
    <t>FGC01262</t>
  </si>
  <si>
    <t>BCA23009</t>
  </si>
  <si>
    <t>DHANUSH R</t>
  </si>
  <si>
    <t>FGC01273</t>
  </si>
  <si>
    <t>BCA23011</t>
  </si>
  <si>
    <t>BHAGYASHREE</t>
  </si>
  <si>
    <t>FGC01427</t>
  </si>
  <si>
    <t>BCA23063</t>
  </si>
  <si>
    <t>GAGAN M</t>
  </si>
  <si>
    <t>FGC01780</t>
  </si>
  <si>
    <t>BCA23245</t>
  </si>
  <si>
    <t>BHANUPRIYA</t>
  </si>
  <si>
    <t>FGC01413</t>
  </si>
  <si>
    <t>BCA23056</t>
  </si>
  <si>
    <t>PRATHYAKSH GOWDA M T</t>
  </si>
  <si>
    <t>FGC01686</t>
  </si>
  <si>
    <t>BCA23213</t>
  </si>
  <si>
    <t>AJAY R R</t>
  </si>
  <si>
    <t>FGC01829</t>
  </si>
  <si>
    <t>BCA23260</t>
  </si>
  <si>
    <t>SINCHANA M N</t>
  </si>
  <si>
    <t>FGC01830</t>
  </si>
  <si>
    <t>BCA23261</t>
  </si>
  <si>
    <t>MADHURA M C</t>
  </si>
  <si>
    <t>FGC01832</t>
  </si>
  <si>
    <t>BCA23262</t>
  </si>
  <si>
    <t>GIRISHGOWDA R V</t>
  </si>
  <si>
    <t>FGC01260</t>
  </si>
  <si>
    <t>BCA23007</t>
  </si>
  <si>
    <t>RAJENDRA PRASAD H S</t>
  </si>
  <si>
    <t>FGC01569</t>
  </si>
  <si>
    <t>BCA23135</t>
  </si>
  <si>
    <t>SARASWATHI G V</t>
  </si>
  <si>
    <t>FGC01712</t>
  </si>
  <si>
    <t>BCA23221</t>
  </si>
  <si>
    <t>VISHWAS G</t>
  </si>
  <si>
    <t>FGC01585</t>
  </si>
  <si>
    <t>BCA23146</t>
  </si>
  <si>
    <t>PIYUSH YADUVANSHI</t>
  </si>
  <si>
    <t>FGC01354</t>
  </si>
  <si>
    <t>BCA23044</t>
  </si>
  <si>
    <t>MAHANTH S</t>
  </si>
  <si>
    <t>FGC01677</t>
  </si>
  <si>
    <t>BCA23207</t>
  </si>
  <si>
    <t>ROSHAN S</t>
  </si>
  <si>
    <t>FGC01353</t>
  </si>
  <si>
    <t>BCA23269</t>
  </si>
  <si>
    <t>VINAY KUMAR M C</t>
  </si>
  <si>
    <t>FGC01691</t>
  </si>
  <si>
    <t>BCOM23077</t>
  </si>
  <si>
    <t>AYUSH APPAIAH U T</t>
  </si>
  <si>
    <t>FGC01316</t>
  </si>
  <si>
    <t>BCOM23016</t>
  </si>
  <si>
    <t>SUPRITA G</t>
  </si>
  <si>
    <t>FGC01360</t>
  </si>
  <si>
    <t>BCOM23028</t>
  </si>
  <si>
    <t>MAHESH M</t>
  </si>
  <si>
    <t>FGC01496</t>
  </si>
  <si>
    <t>BCOM23054</t>
  </si>
  <si>
    <t>RAJASHEKARA S</t>
  </si>
  <si>
    <t>FGC01440</t>
  </si>
  <si>
    <t>BCOM23040</t>
  </si>
  <si>
    <t>SUJITH K</t>
  </si>
  <si>
    <t>FGC01495</t>
  </si>
  <si>
    <t>BCOM23053</t>
  </si>
  <si>
    <t>ADARSH R</t>
  </si>
  <si>
    <t>FGC01741</t>
  </si>
  <si>
    <t>BCOM23083</t>
  </si>
  <si>
    <t>MUNNA SAH B</t>
  </si>
  <si>
    <t>FGC01444</t>
  </si>
  <si>
    <t>BCOM23102</t>
  </si>
  <si>
    <t>HITHESH H K</t>
  </si>
  <si>
    <t>M0</t>
  </si>
  <si>
    <t>U0</t>
  </si>
  <si>
    <t>BCOM0</t>
  </si>
  <si>
    <t>FGC01697</t>
  </si>
  <si>
    <t>BSC23019</t>
  </si>
  <si>
    <t>RAKESH K J</t>
  </si>
  <si>
    <t>FGC01707</t>
  </si>
  <si>
    <t>BSC23020</t>
  </si>
  <si>
    <t>AMAN AKBAR P P</t>
  </si>
  <si>
    <t>FGC01720</t>
  </si>
  <si>
    <t>BSC23022</t>
  </si>
  <si>
    <t>LOUREMBAM ROSHAN SINGH</t>
  </si>
  <si>
    <t>FGC01818</t>
  </si>
  <si>
    <t>BA23135</t>
  </si>
  <si>
    <t>HUCHCHAPPA S</t>
  </si>
  <si>
    <t>FGC01856</t>
  </si>
  <si>
    <t>BCA23273</t>
  </si>
  <si>
    <t>MOHAMMED FAZEEN E</t>
  </si>
  <si>
    <t>FGC01625</t>
  </si>
  <si>
    <t>BCA23172</t>
  </si>
  <si>
    <t>ANANYA N A</t>
  </si>
  <si>
    <t>FGC01441</t>
  </si>
  <si>
    <t>BCA23070</t>
  </si>
  <si>
    <t>GOUTHAM A</t>
  </si>
  <si>
    <t>FGC01736</t>
  </si>
  <si>
    <t>BCA23229</t>
  </si>
  <si>
    <t>SPOORTHI S</t>
  </si>
  <si>
    <t>FGC01645</t>
  </si>
  <si>
    <t>BCOM23071</t>
  </si>
  <si>
    <t>VARSHA S</t>
  </si>
  <si>
    <t>FGC01666</t>
  </si>
  <si>
    <t>BCOM23073</t>
  </si>
  <si>
    <t>LIKHITH ASHOK ANGADI</t>
  </si>
  <si>
    <t>FGC01366</t>
  </si>
  <si>
    <t>BCOM23024</t>
  </si>
  <si>
    <t>LIKITH S GOWDA</t>
  </si>
  <si>
    <t>FGC01492</t>
  </si>
  <si>
    <t>BCOM23051</t>
  </si>
  <si>
    <t>KARTHIK S U</t>
  </si>
  <si>
    <t>FGC01491</t>
  </si>
  <si>
    <t>BCOM23050</t>
  </si>
  <si>
    <t>SWIKAR R</t>
  </si>
  <si>
    <t>Total No of Students = 158</t>
  </si>
  <si>
    <t>BCA22063</t>
  </si>
  <si>
    <t>SATHYASAGAR D</t>
  </si>
  <si>
    <t>BCA22012</t>
  </si>
  <si>
    <t>AYESHA SUNEHA</t>
  </si>
  <si>
    <t>BCA22020</t>
  </si>
  <si>
    <t>KALPANA R</t>
  </si>
  <si>
    <t>BCA22035</t>
  </si>
  <si>
    <t>PREETHU G R</t>
  </si>
  <si>
    <t>BCA22004</t>
  </si>
  <si>
    <t>SUHAS B S</t>
  </si>
  <si>
    <t>BA22024</t>
  </si>
  <si>
    <t>DARSHAN B V</t>
  </si>
  <si>
    <t>BCA22039</t>
  </si>
  <si>
    <t>NISHA KUWAR</t>
  </si>
  <si>
    <t>BCA22076</t>
  </si>
  <si>
    <t>SWARA H</t>
  </si>
  <si>
    <t>BCA22060</t>
  </si>
  <si>
    <t>AISHWARYA S</t>
  </si>
  <si>
    <t>BCA22167</t>
  </si>
  <si>
    <t>DARSHAN B</t>
  </si>
  <si>
    <t>BCA22220</t>
  </si>
  <si>
    <t>REVANTH S N</t>
  </si>
  <si>
    <t>BCOM23105</t>
  </si>
  <si>
    <t>ANANYA R</t>
  </si>
  <si>
    <t>BA21105</t>
  </si>
  <si>
    <t>INDUSHREE M V</t>
  </si>
  <si>
    <t>BCOM21060</t>
  </si>
  <si>
    <t>YASHAS P M</t>
  </si>
  <si>
    <t>BCOM21069</t>
  </si>
  <si>
    <t>P N PRAJWAL</t>
  </si>
  <si>
    <t>BA21094</t>
  </si>
  <si>
    <t>GIRISHA R</t>
  </si>
  <si>
    <t>BCA21093</t>
  </si>
  <si>
    <t>SHASHANK K R</t>
  </si>
  <si>
    <t>BCOM21049</t>
  </si>
  <si>
    <t>DIPANSHU T P</t>
  </si>
  <si>
    <t>Total No of Students = 18</t>
  </si>
  <si>
    <t>Total No of Students = 10</t>
  </si>
  <si>
    <t>Smt  Bhagyalakshmamma Memorial Freeship</t>
  </si>
  <si>
    <t>Total No of Students = 04</t>
  </si>
  <si>
    <t>Total No of Students = 28</t>
  </si>
  <si>
    <t>MBA/2023/83</t>
  </si>
  <si>
    <t>Adarsh Anand Dhamapurkar</t>
  </si>
  <si>
    <t>MBA/2023/80</t>
  </si>
  <si>
    <t>Aishwarya M</t>
  </si>
  <si>
    <t>MBA/2023/115</t>
  </si>
  <si>
    <t>Aishwarya V</t>
  </si>
  <si>
    <t>MBA/2023/81</t>
  </si>
  <si>
    <t>Anusha P P</t>
  </si>
  <si>
    <t>MBA/2023/88</t>
  </si>
  <si>
    <t>Ashwini S</t>
  </si>
  <si>
    <t>MBA/2023/072</t>
  </si>
  <si>
    <t>Basavaraju</t>
  </si>
  <si>
    <t>MBA/2023/99</t>
  </si>
  <si>
    <t>Bhoomika B</t>
  </si>
  <si>
    <t>MBA/2023/78</t>
  </si>
  <si>
    <t>Darshan Jayanth C</t>
  </si>
  <si>
    <t>MBA/2023/075</t>
  </si>
  <si>
    <t>Deepa Shree B</t>
  </si>
  <si>
    <t>MBA/2023/86</t>
  </si>
  <si>
    <t>Divyarani M</t>
  </si>
  <si>
    <t>MBA/2023/95</t>
  </si>
  <si>
    <t>Hurup S A</t>
  </si>
  <si>
    <t>MBA/2023/071</t>
  </si>
  <si>
    <t>Judith Vianny S</t>
  </si>
  <si>
    <t>MBA/2023/45</t>
  </si>
  <si>
    <t>Karthik B R</t>
  </si>
  <si>
    <t>MBA/2023/89</t>
  </si>
  <si>
    <t>Keerthana B K</t>
  </si>
  <si>
    <t>MBA/2023/043</t>
  </si>
  <si>
    <t>Keerthi Raj H R</t>
  </si>
  <si>
    <t>MBA/2023/76</t>
  </si>
  <si>
    <t>Kiranraju</t>
  </si>
  <si>
    <t>MBA/2023/114</t>
  </si>
  <si>
    <t>Manish B V</t>
  </si>
  <si>
    <t>MBA/2023/074</t>
  </si>
  <si>
    <t>Meghashree A N</t>
  </si>
  <si>
    <t>MBA/2023/77</t>
  </si>
  <si>
    <t>Nanditha B S</t>
  </si>
  <si>
    <t>MBA/2023/85</t>
  </si>
  <si>
    <t>Nithin M</t>
  </si>
  <si>
    <t>MBA/2023/104</t>
  </si>
  <si>
    <t>Nithish Kumar S</t>
  </si>
  <si>
    <t>MBA/2023/105</t>
  </si>
  <si>
    <t>Pallavi</t>
  </si>
  <si>
    <t>MBA/2023/79</t>
  </si>
  <si>
    <t>Pradeep L</t>
  </si>
  <si>
    <t>MBA/2023/117</t>
  </si>
  <si>
    <t>Prajwal D</t>
  </si>
  <si>
    <t>MBA/2023/030</t>
  </si>
  <si>
    <t>Prashanthgowda K</t>
  </si>
  <si>
    <t>MBA/2023/008</t>
  </si>
  <si>
    <t>Preetham R</t>
  </si>
  <si>
    <t>MBA/2023/103</t>
  </si>
  <si>
    <t>Rahul S</t>
  </si>
  <si>
    <t>MBA/2023/073</t>
  </si>
  <si>
    <t>Rakesh K R</t>
  </si>
  <si>
    <t>MBA/2023/44</t>
  </si>
  <si>
    <t>Rakshith C</t>
  </si>
  <si>
    <t>MBA/2023/108</t>
  </si>
  <si>
    <t>Rakshitha J</t>
  </si>
  <si>
    <t>MBA/2023/47</t>
  </si>
  <si>
    <t>Rohith M S</t>
  </si>
  <si>
    <t>MBA/2023/009</t>
  </si>
  <si>
    <t>Sachin N P</t>
  </si>
  <si>
    <t>MBA/2023/92</t>
  </si>
  <si>
    <t>Shivanand K N</t>
  </si>
  <si>
    <t>MBA/2023/106</t>
  </si>
  <si>
    <t>Shrimitra B M</t>
  </si>
  <si>
    <t>MBA/2023/109</t>
  </si>
  <si>
    <t>Siddaraju K M</t>
  </si>
  <si>
    <t>MBA/2023/97</t>
  </si>
  <si>
    <t>Sudarshan C N</t>
  </si>
  <si>
    <t>MBA/2023/91</t>
  </si>
  <si>
    <t>Sudeep S P</t>
  </si>
  <si>
    <t>MBA/2023/87</t>
  </si>
  <si>
    <t>Tasleem Kousar K A</t>
  </si>
  <si>
    <t>MBA/2023/96</t>
  </si>
  <si>
    <t>Venkataraj R V</t>
  </si>
  <si>
    <t>MBA/2023/113</t>
  </si>
  <si>
    <t>Vinisha James</t>
  </si>
  <si>
    <t>MBA/2023/038</t>
  </si>
  <si>
    <t>Vinita S</t>
  </si>
  <si>
    <t>MBA/2023/107</t>
  </si>
  <si>
    <t>Yashaswini V</t>
  </si>
  <si>
    <t>MBA/2023/042</t>
  </si>
  <si>
    <t>Yukthi D Raj</t>
  </si>
  <si>
    <t>MBA/2022/28</t>
  </si>
  <si>
    <t>Arun M</t>
  </si>
  <si>
    <t>MBA/2022/13</t>
  </si>
  <si>
    <t>Chaya R</t>
  </si>
  <si>
    <t>MBA/2022/06</t>
  </si>
  <si>
    <t>Deekshitha A</t>
  </si>
  <si>
    <t>MBA/2022/10</t>
  </si>
  <si>
    <t>Jahnavi E</t>
  </si>
  <si>
    <t>MBA/2022/118</t>
  </si>
  <si>
    <t>Madhu R</t>
  </si>
  <si>
    <t>MBA/2022/119</t>
  </si>
  <si>
    <t>Niveditha N</t>
  </si>
  <si>
    <t>MBA/2022/116</t>
  </si>
  <si>
    <t>Pooja M</t>
  </si>
  <si>
    <t>MBA/2022/58</t>
  </si>
  <si>
    <t>Poojitha K</t>
  </si>
  <si>
    <t>MBA/2022/75</t>
  </si>
  <si>
    <t>Praveen M M</t>
  </si>
  <si>
    <t>MBA/2022/43</t>
  </si>
  <si>
    <t>Priyanka T N</t>
  </si>
  <si>
    <t>MBA/2022/07</t>
  </si>
  <si>
    <t>Shalini M</t>
  </si>
  <si>
    <t>MBA/2022/96</t>
  </si>
  <si>
    <t>Shruthishree K</t>
  </si>
  <si>
    <t>MBA/2022/97</t>
  </si>
  <si>
    <t>Varun Kumar B</t>
  </si>
  <si>
    <t>M.Com/01/2023-2024</t>
  </si>
  <si>
    <t xml:space="preserve">Abhinandan T S </t>
  </si>
  <si>
    <t>M.Com/05/2023-2024</t>
  </si>
  <si>
    <t>Aishwarya G</t>
  </si>
  <si>
    <t>M.Com/07/2023-2024</t>
  </si>
  <si>
    <t>Anjali A N</t>
  </si>
  <si>
    <t>M.Com/08/2023-2024</t>
  </si>
  <si>
    <t>Ankitha D</t>
  </si>
  <si>
    <t>M.Com/10/2023-2024</t>
  </si>
  <si>
    <t>Brunda K V</t>
  </si>
  <si>
    <t>M.Com/12/2023-2024</t>
  </si>
  <si>
    <t xml:space="preserve">Darshan H N </t>
  </si>
  <si>
    <t>M.Com/13/2023-2024</t>
  </si>
  <si>
    <t>Gowri S</t>
  </si>
  <si>
    <t>M.Com/20/2023-2024</t>
  </si>
  <si>
    <t>Mamatha P</t>
  </si>
  <si>
    <t>M.Com/23/2023-2024</t>
  </si>
  <si>
    <t xml:space="preserve">Niranjan Gowda K </t>
  </si>
  <si>
    <t>M.Com/24/2023-2024</t>
  </si>
  <si>
    <t xml:space="preserve">Nisarga B M </t>
  </si>
  <si>
    <t>M.Com/25/2023-2024</t>
  </si>
  <si>
    <t>Nischitha T R</t>
  </si>
  <si>
    <t>M.Com/26/2023-2024</t>
  </si>
  <si>
    <t xml:space="preserve">Nithya B </t>
  </si>
  <si>
    <t>M.Com/32/2023-2024</t>
  </si>
  <si>
    <t xml:space="preserve">Punya S </t>
  </si>
  <si>
    <t>M.Com/41/2023-2024</t>
  </si>
  <si>
    <t xml:space="preserve">Sangeetha S V </t>
  </si>
  <si>
    <t>M.Com/42/2023-2024</t>
  </si>
  <si>
    <t>M.Com/43/2023-2024</t>
  </si>
  <si>
    <t xml:space="preserve">Shambhavi T K </t>
  </si>
  <si>
    <t>M.Com/49/2023-2024</t>
  </si>
  <si>
    <t xml:space="preserve">Vasantha M </t>
  </si>
  <si>
    <t>M.Com/03/2022-23</t>
  </si>
  <si>
    <t>Anvit S Karnis</t>
  </si>
  <si>
    <t>M.Com/04/2022-23</t>
  </si>
  <si>
    <t>Arkesh V B</t>
  </si>
  <si>
    <t>M.Com/08/2022-23</t>
  </si>
  <si>
    <t>Janaki S</t>
  </si>
  <si>
    <t>M.Com/09/2022-23</t>
  </si>
  <si>
    <t>Kavya B</t>
  </si>
  <si>
    <t>M.Com/10/2022-23</t>
  </si>
  <si>
    <t>Monisha N</t>
  </si>
  <si>
    <t>M.Com/11/2022-23</t>
  </si>
  <si>
    <t>Neha Krishna S V</t>
  </si>
  <si>
    <t>M.Com/12/2022-23</t>
  </si>
  <si>
    <t>Nikitha R M</t>
  </si>
  <si>
    <t>M.Com/13/2022-23</t>
  </si>
  <si>
    <t>P K Neetha</t>
  </si>
  <si>
    <t>M.Com/14/2022-23</t>
  </si>
  <si>
    <t>Prajwal S</t>
  </si>
  <si>
    <t>M.Com/15/2022-23</t>
  </si>
  <si>
    <t>Preethi B</t>
  </si>
  <si>
    <t>M.Com/17/2022-23</t>
  </si>
  <si>
    <t>Priyanka S</t>
  </si>
  <si>
    <t>M.Com/18/2022-23</t>
  </si>
  <si>
    <t>Rakesh D V</t>
  </si>
  <si>
    <t>M.Com/19/2022-23</t>
  </si>
  <si>
    <t>Rakshitha A G</t>
  </si>
  <si>
    <t>M.Com/05/2022-23</t>
  </si>
  <si>
    <t>S S Balaji</t>
  </si>
  <si>
    <t>M.Com/21/2022-23</t>
  </si>
  <si>
    <t>Sandhya K N</t>
  </si>
  <si>
    <t>M.Com/23/2022-23</t>
  </si>
  <si>
    <t>Sanjana M B</t>
  </si>
  <si>
    <t>M.Com/24/2022-23</t>
  </si>
  <si>
    <t>Sanjana V</t>
  </si>
  <si>
    <t>M.Com/25/2022-23</t>
  </si>
  <si>
    <t>Shwetha R</t>
  </si>
  <si>
    <t>M.Com/27/2022-23</t>
  </si>
  <si>
    <t>Sneha K</t>
  </si>
  <si>
    <t>M.Com/28/2022-23</t>
  </si>
  <si>
    <t>Sowjanya V</t>
  </si>
  <si>
    <t>M.Com/29/2022-23</t>
  </si>
  <si>
    <t>Sushmitha</t>
  </si>
  <si>
    <t>M.Com/30/2022-23</t>
  </si>
  <si>
    <t>Tejashree B V</t>
  </si>
  <si>
    <t>M.Com/31/2022-23</t>
  </si>
  <si>
    <t>Umesh K R</t>
  </si>
  <si>
    <t>MSW/08/2023-24</t>
  </si>
  <si>
    <t xml:space="preserve">HARIPRASAD </t>
  </si>
  <si>
    <t>MSW/16/2023-24</t>
  </si>
  <si>
    <t xml:space="preserve">NAVEENA </t>
  </si>
  <si>
    <t>MSW/19/2023-24</t>
  </si>
  <si>
    <t xml:space="preserve">POORVIKA K G </t>
  </si>
  <si>
    <t>MSW/25/2023-24</t>
  </si>
  <si>
    <t xml:space="preserve">SUPRITH B T </t>
  </si>
  <si>
    <t>MSW/02/2022-23</t>
  </si>
  <si>
    <t>Dayananda Murthy K A</t>
  </si>
  <si>
    <t>MSW/03/2022-23</t>
  </si>
  <si>
    <t>Jyothika K S</t>
  </si>
  <si>
    <t>MSW/04/2022-23</t>
  </si>
  <si>
    <t>Kavya S</t>
  </si>
  <si>
    <t>MSW/20/2022-23</t>
  </si>
  <si>
    <t>M vasantha</t>
  </si>
  <si>
    <t>MSW/05/2022-23</t>
  </si>
  <si>
    <t>Madan S</t>
  </si>
  <si>
    <t>MSW/06/2022-23</t>
  </si>
  <si>
    <t>Madesha N C</t>
  </si>
  <si>
    <t>MSW/08/2022-23</t>
  </si>
  <si>
    <t>Poojashree  R</t>
  </si>
  <si>
    <t>MSW/10/2022-23</t>
  </si>
  <si>
    <t>Preethi H V</t>
  </si>
  <si>
    <t>MSW/11/2022-23</t>
  </si>
  <si>
    <t>Preethi P</t>
  </si>
  <si>
    <t>MSW/12/2022-23</t>
  </si>
  <si>
    <t>Punith Kumar K</t>
  </si>
  <si>
    <t>MSW/13/2022-23</t>
  </si>
  <si>
    <t>Rachana M</t>
  </si>
  <si>
    <t>MSW/14/2022-23</t>
  </si>
  <si>
    <t>Sachin K M</t>
  </si>
  <si>
    <t>MSW/16/2022-23</t>
  </si>
  <si>
    <t>Sukanya A</t>
  </si>
  <si>
    <t>MSW/21/2022-23</t>
  </si>
  <si>
    <t>Veena K K</t>
  </si>
  <si>
    <t>BTE-01/2023-24</t>
  </si>
  <si>
    <r>
      <t>AKHILA KARANI</t>
    </r>
    <r>
      <rPr>
        <b/>
        <sz val="12"/>
        <color theme="1"/>
        <rFont val="Bookman Old Style"/>
        <family val="1"/>
      </rPr>
      <t xml:space="preserve"> </t>
    </r>
  </si>
  <si>
    <t>BTE-14/2023-24</t>
  </si>
  <si>
    <t xml:space="preserve">NINGARAJU L M </t>
  </si>
  <si>
    <t>BTE-17/2023-24</t>
  </si>
  <si>
    <t>PRARTHANA M</t>
  </si>
  <si>
    <t>BTE-25/2023-24</t>
  </si>
  <si>
    <r>
      <t>SAHANA K P</t>
    </r>
    <r>
      <rPr>
        <b/>
        <sz val="12"/>
        <color theme="1"/>
        <rFont val="Bookman Old Style"/>
        <family val="1"/>
      </rPr>
      <t xml:space="preserve"> </t>
    </r>
  </si>
  <si>
    <t>BTE-27/2023-24</t>
  </si>
  <si>
    <t>SATHYANARAYANA K S</t>
  </si>
  <si>
    <t>BTE-29/2023-24</t>
  </si>
  <si>
    <t xml:space="preserve">SHASHANK N </t>
  </si>
  <si>
    <t>BTE-30/2023-24</t>
  </si>
  <si>
    <t>SHEKAR G P</t>
  </si>
  <si>
    <t>BTE-32/2023-24</t>
  </si>
  <si>
    <t xml:space="preserve">SNEHA SARIKA GOWDA K </t>
  </si>
  <si>
    <t>BTE-34/2023-24</t>
  </si>
  <si>
    <t xml:space="preserve">SRAJAN </t>
  </si>
  <si>
    <t>BTE-37/2023-24</t>
  </si>
  <si>
    <t>VISMITHA M C</t>
  </si>
  <si>
    <t>BTD-01/2022-23</t>
  </si>
  <si>
    <t xml:space="preserve">AMITH KUMAR K </t>
  </si>
  <si>
    <t>BTD-02/2022-23</t>
  </si>
  <si>
    <t>ANUSHA A PANDITH</t>
  </si>
  <si>
    <t>BTD-03/2022-23</t>
  </si>
  <si>
    <t>ANUSHA K N</t>
  </si>
  <si>
    <t>BTD-04/2022-23</t>
  </si>
  <si>
    <t>ARCHANA MOHAN</t>
  </si>
  <si>
    <t>BTD-07/2022-23</t>
  </si>
  <si>
    <t>DARSHAN V D</t>
  </si>
  <si>
    <t>BTD-08/2022-23</t>
  </si>
  <si>
    <r>
      <t>DEEPASHREE M</t>
    </r>
    <r>
      <rPr>
        <b/>
        <sz val="12"/>
        <color theme="1"/>
        <rFont val="Bookman Old Style"/>
        <family val="1"/>
      </rPr>
      <t xml:space="preserve"> </t>
    </r>
  </si>
  <si>
    <t>BTD-10/2022-23</t>
  </si>
  <si>
    <t>DHANYA S</t>
  </si>
  <si>
    <t>BTD-11/2022-23</t>
  </si>
  <si>
    <t>DHAWAN M ANAND</t>
  </si>
  <si>
    <t>BTD-13/2022-23</t>
  </si>
  <si>
    <t>GANAVI M</t>
  </si>
  <si>
    <t>BTD-14/2022-23</t>
  </si>
  <si>
    <t xml:space="preserve">GREESHMA S </t>
  </si>
  <si>
    <t>BTD-15/2022-23</t>
  </si>
  <si>
    <t>H SAVITHA</t>
  </si>
  <si>
    <t>BTD-18/2022-23</t>
  </si>
  <si>
    <t>HARSHITHA A S</t>
  </si>
  <si>
    <t>BTD-20/2022-23</t>
  </si>
  <si>
    <t>HITHAISHINI S</t>
  </si>
  <si>
    <t>BTD-21/2022-23</t>
  </si>
  <si>
    <t>J NAGESH</t>
  </si>
  <si>
    <t>BTD-22/2022-23</t>
  </si>
  <si>
    <r>
      <t>JEEVITHA S</t>
    </r>
    <r>
      <rPr>
        <b/>
        <sz val="12"/>
        <color theme="1"/>
        <rFont val="Bookman Old Style"/>
        <family val="1"/>
      </rPr>
      <t xml:space="preserve"> </t>
    </r>
  </si>
  <si>
    <t>BTD-25/2022-23</t>
  </si>
  <si>
    <t xml:space="preserve">LAVANYA N </t>
  </si>
  <si>
    <t>BTD-26/2022-23</t>
  </si>
  <si>
    <r>
      <t>MANASA Y</t>
    </r>
    <r>
      <rPr>
        <b/>
        <sz val="12"/>
        <color theme="1"/>
        <rFont val="Bookman Old Style"/>
        <family val="1"/>
      </rPr>
      <t xml:space="preserve"> </t>
    </r>
  </si>
  <si>
    <t>BTD-28/2022-23</t>
  </si>
  <si>
    <t>NIKITA GANESH GANAVATKAR</t>
  </si>
  <si>
    <t>BTD-31/2022-23</t>
  </si>
  <si>
    <t xml:space="preserve">S P SAHANA </t>
  </si>
  <si>
    <t>BTD-33/2022-23</t>
  </si>
  <si>
    <t>SHRAVYA S</t>
  </si>
  <si>
    <t>BTD-38/2022-23</t>
  </si>
  <si>
    <t xml:space="preserve">TAMDINA DOLMA </t>
  </si>
  <si>
    <t>BTD-39/2022-23</t>
  </si>
  <si>
    <t>UNNATHI SRINIVAS A S</t>
  </si>
  <si>
    <t>BTD-42/2022-23</t>
  </si>
  <si>
    <t xml:space="preserve">YESHWANTH M </t>
  </si>
  <si>
    <t>MBE-01/2023-24</t>
  </si>
  <si>
    <t>AMULYA K V</t>
  </si>
  <si>
    <t>MBE-02/2023-24</t>
  </si>
  <si>
    <t>ANANYA H N</t>
  </si>
  <si>
    <t>MBE-04/2023-24</t>
  </si>
  <si>
    <t>ANUSHREE S S</t>
  </si>
  <si>
    <t>MBE-07/2023-24</t>
  </si>
  <si>
    <t xml:space="preserve">CHITHRA S R </t>
  </si>
  <si>
    <t>MBE-13/2023-24</t>
  </si>
  <si>
    <t>MAMATHA B</t>
  </si>
  <si>
    <t>MBE-16/2023-24</t>
  </si>
  <si>
    <t>NICKSON BENET</t>
  </si>
  <si>
    <t>MBE-17/2023-24</t>
  </si>
  <si>
    <t>RASHMI M</t>
  </si>
  <si>
    <t>MBE-28/2023-24</t>
  </si>
  <si>
    <t>TANSEER ALI K</t>
  </si>
  <si>
    <t>MBD-02/2022-23</t>
  </si>
  <si>
    <t>B NEHA</t>
  </si>
  <si>
    <t>MBD-05/2022-23</t>
  </si>
  <si>
    <t>DEEPTHI M G</t>
  </si>
  <si>
    <t>MBD-07/2022-23</t>
  </si>
  <si>
    <t>H K NIHARIKA GOWDA</t>
  </si>
  <si>
    <t>MBD-08/2022-23</t>
  </si>
  <si>
    <t>HRUTHIK H R</t>
  </si>
  <si>
    <t>MBD-09/2022-23</t>
  </si>
  <si>
    <t>INCHARA K G</t>
  </si>
  <si>
    <t>MBD-10/2022-23</t>
  </si>
  <si>
    <t>KARTHIK A SHET</t>
  </si>
  <si>
    <t>MBD-11/2022-23</t>
  </si>
  <si>
    <t>MEGHARAJ D S</t>
  </si>
  <si>
    <t>MBD-12/2022-23</t>
  </si>
  <si>
    <t>NEHA M C</t>
  </si>
  <si>
    <t>MBD-13/2022-23</t>
  </si>
  <si>
    <t>NIVEDITHA C S</t>
  </si>
  <si>
    <t>MBD-14/2022-23</t>
  </si>
  <si>
    <t>PRAJWAL G K</t>
  </si>
  <si>
    <t>MBD-17/2022-23</t>
  </si>
  <si>
    <t>SNEHA S</t>
  </si>
  <si>
    <t>MBD-18/2022-23</t>
  </si>
  <si>
    <t>SUCHITHRA H N</t>
  </si>
  <si>
    <t>MBD-19/2022-23</t>
  </si>
  <si>
    <t>SURAJ C GHORPADE</t>
  </si>
  <si>
    <t>MBD-20/2022-23</t>
  </si>
  <si>
    <t>TANUSHREE Y C</t>
  </si>
  <si>
    <t>BCE/17/2023-24</t>
  </si>
  <si>
    <t>Nikhil T U</t>
  </si>
  <si>
    <t>BCE/07/2023-24</t>
  </si>
  <si>
    <t>Sonika T R</t>
  </si>
  <si>
    <t>BCE/20/2023-24</t>
  </si>
  <si>
    <t>Mamatha M C</t>
  </si>
  <si>
    <t>BCE/18/2023-24</t>
  </si>
  <si>
    <t>Sinchana K S</t>
  </si>
  <si>
    <t>BCE/12/2023-24</t>
  </si>
  <si>
    <t>Suhas Babu R</t>
  </si>
  <si>
    <t>BCE/25/2023-24</t>
  </si>
  <si>
    <t>R M Bhuvana</t>
  </si>
  <si>
    <t>BCE/04/2023-24</t>
  </si>
  <si>
    <t>Aiman Fathima</t>
  </si>
  <si>
    <t>BCE/32/2023-24</t>
  </si>
  <si>
    <t>Sneha B S</t>
  </si>
  <si>
    <t>CHD-02/2022-23</t>
  </si>
  <si>
    <t>Archana A M</t>
  </si>
  <si>
    <t>CHD-04/2022-23</t>
  </si>
  <si>
    <t>R K Bindhushree</t>
  </si>
  <si>
    <t>CHD-07/2022-23</t>
  </si>
  <si>
    <t>Harsha S B</t>
  </si>
  <si>
    <t>CHD-13/2022-23</t>
  </si>
  <si>
    <t>Prajwal Gowda M R</t>
  </si>
  <si>
    <t>CHD-18/2022-23</t>
  </si>
  <si>
    <t>Sindhu R V</t>
  </si>
  <si>
    <t>CHD-22/2022-23</t>
  </si>
  <si>
    <t>Thippesha Yadav K M</t>
  </si>
  <si>
    <t>CHD-05/2022-23</t>
  </si>
  <si>
    <t xml:space="preserve">Deepthi Shetty                   </t>
  </si>
  <si>
    <t>CHD-08/2022-23</t>
  </si>
  <si>
    <t xml:space="preserve">Karthik G S                        </t>
  </si>
  <si>
    <t>CHD-09/2022-23</t>
  </si>
  <si>
    <t xml:space="preserve">Meghashree P                   </t>
  </si>
  <si>
    <t>CHD-11/2022-23</t>
  </si>
  <si>
    <t xml:space="preserve">Nisarga K C                        </t>
  </si>
  <si>
    <t>CHD-12/2022-23</t>
  </si>
  <si>
    <t xml:space="preserve">Niveditha K M                   </t>
  </si>
  <si>
    <t>CHD-15/2022-23</t>
  </si>
  <si>
    <t xml:space="preserve">Sanjay A V                        </t>
  </si>
  <si>
    <t>CHD-24/2022-23</t>
  </si>
  <si>
    <t xml:space="preserve">Yashavanth Kumar A V     </t>
  </si>
  <si>
    <t>BBA/AIT/2023-24/03</t>
  </si>
  <si>
    <t>MOHAMMED AMMAR</t>
  </si>
  <si>
    <t>BBA/AIT/2023-24/05</t>
  </si>
  <si>
    <t>SYED SHAH NABEEL AHMED KHADRY</t>
  </si>
  <si>
    <t>BBA/AIT/2021-22/01</t>
  </si>
  <si>
    <t xml:space="preserve">BHARATH H J </t>
  </si>
  <si>
    <t>BBA/AIT/2021-22/02</t>
  </si>
  <si>
    <t>BOPAIAH C H</t>
  </si>
  <si>
    <t>BBA/AIT/2021-22/10</t>
  </si>
  <si>
    <t>KUSHIKUMAR H S</t>
  </si>
  <si>
    <t>BBA/AIT/2021-22/08</t>
  </si>
  <si>
    <t>VARUN H P</t>
  </si>
  <si>
    <t>BBA/AIT/2021-22/05</t>
  </si>
  <si>
    <t>NEERAJ JAGATH V J</t>
  </si>
  <si>
    <t>BBA/AIT/2021-22/07</t>
  </si>
  <si>
    <t>MOHAN R</t>
  </si>
  <si>
    <t>BBA/AIT/2021-22/03</t>
  </si>
  <si>
    <t>SUHANI</t>
  </si>
  <si>
    <t>BBA/AIT/2021-22/09</t>
  </si>
  <si>
    <t>YASHWANTH KUMAR R</t>
  </si>
  <si>
    <t>BBA (H&amp;H)/2021-22/10</t>
  </si>
  <si>
    <t>MOHAMMED NABEEL</t>
  </si>
  <si>
    <t>BBA (H&amp;H)/2021-22/11</t>
  </si>
  <si>
    <t>MUNEEB UR RAHMAN</t>
  </si>
  <si>
    <t>BBA (H&amp;H)/2021-22/14</t>
  </si>
  <si>
    <t>PRAJWAL S</t>
  </si>
  <si>
    <t>BBA (H&amp;H)/2021-22/13</t>
  </si>
  <si>
    <t>PHALGUNI MANJUNATH NAGALIK</t>
  </si>
  <si>
    <t>BBA (H&amp;H)/2021-22/15</t>
  </si>
  <si>
    <t>ROHITH GK</t>
  </si>
  <si>
    <t>BBA (H&amp;H)/2021-22/08</t>
  </si>
  <si>
    <t>KIRAN K</t>
  </si>
  <si>
    <t>BBA (H&amp;H)/2021-22/21</t>
  </si>
  <si>
    <t>VINAY SHANKAR S</t>
  </si>
  <si>
    <t>MBA</t>
  </si>
  <si>
    <t>M.Com</t>
  </si>
  <si>
    <t>MSW</t>
  </si>
  <si>
    <t>M.Sc. Biotechnology</t>
  </si>
  <si>
    <t>M.Sc. Microbiology</t>
  </si>
  <si>
    <t>M.Sc. Biochemistry</t>
  </si>
  <si>
    <t>Chemistry'</t>
  </si>
  <si>
    <t xml:space="preserve"> BBA(AIT)</t>
  </si>
  <si>
    <t xml:space="preserve">   BBA(AIT)</t>
  </si>
  <si>
    <t xml:space="preserve">  BBA(AIT)</t>
  </si>
  <si>
    <t xml:space="preserve"> BBA(H&amp;H)</t>
  </si>
  <si>
    <t xml:space="preserve">  BBA(H&amp;H)</t>
  </si>
  <si>
    <t xml:space="preserve">   BBA(H&amp;H)</t>
  </si>
  <si>
    <t>P01BH23M015003</t>
  </si>
  <si>
    <t>P01BH23M015006</t>
  </si>
  <si>
    <t>P01BH23M015007</t>
  </si>
  <si>
    <t>P01BH23M015008</t>
  </si>
  <si>
    <t>P01BH23M015009</t>
  </si>
  <si>
    <t>P01BH23M015011</t>
  </si>
  <si>
    <t>P01BH23M015012</t>
  </si>
  <si>
    <t>P01BH23M015020</t>
  </si>
  <si>
    <t>P01BH23M015023</t>
  </si>
  <si>
    <t>P01BH23M015029</t>
  </si>
  <si>
    <t>P01BH23M015032</t>
  </si>
  <si>
    <t>P01BH23M015033</t>
  </si>
  <si>
    <t>P01BH23M015035</t>
  </si>
  <si>
    <t>P01BH23M015039</t>
  </si>
  <si>
    <t>P01BH23M015040</t>
  </si>
  <si>
    <t>P01BH23M015041</t>
  </si>
  <si>
    <t>P01BH23M015050</t>
  </si>
  <si>
    <t>P01BH23M015046</t>
  </si>
  <si>
    <t>P01BH23M015120</t>
  </si>
  <si>
    <t>P01BH23M015055</t>
  </si>
  <si>
    <t>P01BH23M015056</t>
  </si>
  <si>
    <t>P01BH23M015057</t>
  </si>
  <si>
    <t>P01BH23M015115</t>
  </si>
  <si>
    <t>P01BH23M015098</t>
  </si>
  <si>
    <t>P01BH23M015065</t>
  </si>
  <si>
    <t>P01BH23M015066</t>
  </si>
  <si>
    <t>P01BH23M015067</t>
  </si>
  <si>
    <t>P01BH23M015068</t>
  </si>
  <si>
    <t>P01BH23M015069</t>
  </si>
  <si>
    <t>P01BH23M015117</t>
  </si>
  <si>
    <t>P01BH23M015072</t>
  </si>
  <si>
    <t>P01BH23M015075</t>
  </si>
  <si>
    <t>P01BH23M015085</t>
  </si>
  <si>
    <t>P01BH23M015088</t>
  </si>
  <si>
    <t>P01BH23M015090</t>
  </si>
  <si>
    <t>P01BH23M015099</t>
  </si>
  <si>
    <t>P01BH23M015116</t>
  </si>
  <si>
    <t>P01BH23M015101</t>
  </si>
  <si>
    <t>P01BH23M015106</t>
  </si>
  <si>
    <t>P01BH23M015108</t>
  </si>
  <si>
    <t>P01BH23M015109</t>
  </si>
  <si>
    <t>P01BH23M015110</t>
  </si>
  <si>
    <t>P01BH23M015113</t>
  </si>
  <si>
    <t>P01BH22M015018</t>
  </si>
  <si>
    <t>P01BH22M015116</t>
  </si>
  <si>
    <t>P01BH22M015063</t>
  </si>
  <si>
    <t>P01BH22M015003</t>
  </si>
  <si>
    <t>P01BH22M015009</t>
  </si>
  <si>
    <t>P01BH22M015112</t>
  </si>
  <si>
    <t>P01BH22M015097</t>
  </si>
  <si>
    <t>P01BH22M015034</t>
  </si>
  <si>
    <t>P01BH22M015095</t>
  </si>
  <si>
    <t>P01BH22M015036</t>
  </si>
  <si>
    <t>P01BH22M015100</t>
  </si>
  <si>
    <t>P01BH22M015102</t>
  </si>
  <si>
    <t>P01BH22M015055</t>
  </si>
  <si>
    <t>P01BH23C012001</t>
  </si>
  <si>
    <t>P01BH23C012037</t>
  </si>
  <si>
    <t>P01BH23C012005</t>
  </si>
  <si>
    <t>P01BH23C012036</t>
  </si>
  <si>
    <t>P01BH23C012004</t>
  </si>
  <si>
    <t>P01BH23C012029</t>
  </si>
  <si>
    <t>P01BH23C012028</t>
  </si>
  <si>
    <t>P01BH23C012026</t>
  </si>
  <si>
    <t>P01BH23C012025</t>
  </si>
  <si>
    <t>P01BH23C012024</t>
  </si>
  <si>
    <t>P01BH23C012035</t>
  </si>
  <si>
    <t>P01BH23C012008</t>
  </si>
  <si>
    <t>P01BH23C012019</t>
  </si>
  <si>
    <t>P01BH23C012012</t>
  </si>
  <si>
    <t>P01BH23C012011</t>
  </si>
  <si>
    <t>P01BH23C012003</t>
  </si>
  <si>
    <t>P01BH23C012009</t>
  </si>
  <si>
    <t>P01BH22C012003</t>
  </si>
  <si>
    <t>P01BH22C012029</t>
  </si>
  <si>
    <t>P01BH22C012017</t>
  </si>
  <si>
    <t>P01BH22C012032</t>
  </si>
  <si>
    <t>P01BH22C012002</t>
  </si>
  <si>
    <t>P01BH22C012011</t>
  </si>
  <si>
    <t>P01BH22C012034</t>
  </si>
  <si>
    <t>P01BH22C012028</t>
  </si>
  <si>
    <t>P01BH22C012026</t>
  </si>
  <si>
    <t>P01BH22C012035</t>
  </si>
  <si>
    <t>P01BH22C012015</t>
  </si>
  <si>
    <t>P01BH22C012019</t>
  </si>
  <si>
    <t>P01BH22C012030</t>
  </si>
  <si>
    <t>P01BH22C012012</t>
  </si>
  <si>
    <t>P01BH22C012006</t>
  </si>
  <si>
    <t>P01BH22C012036</t>
  </si>
  <si>
    <t>P01BH22C012010</t>
  </si>
  <si>
    <t>P01BH22C012027</t>
  </si>
  <si>
    <t>P01BH22C012025</t>
  </si>
  <si>
    <t>P01BH22C012007</t>
  </si>
  <si>
    <t>P01BH22C012008</t>
  </si>
  <si>
    <t>P01BH22C012014</t>
  </si>
  <si>
    <t>P01BH22C012022</t>
  </si>
  <si>
    <t>P01BH23A225012</t>
  </si>
  <si>
    <t>P01BH23A225016</t>
  </si>
  <si>
    <t>P01BH23A225003</t>
  </si>
  <si>
    <t>P01BH23A225021</t>
  </si>
  <si>
    <t>P01BH22A225012</t>
  </si>
  <si>
    <t>P01BH22A225005</t>
  </si>
  <si>
    <t>P01BH22A225018</t>
  </si>
  <si>
    <t>P01BH22A225017</t>
  </si>
  <si>
    <t>P01BH22A225002</t>
  </si>
  <si>
    <t>P01BH22A225001</t>
  </si>
  <si>
    <t>P01BH22A225007</t>
  </si>
  <si>
    <t>P01BH22A225008</t>
  </si>
  <si>
    <t>P01BH22A225016</t>
  </si>
  <si>
    <t>P01BH22A225003</t>
  </si>
  <si>
    <t>P01BH22A225004</t>
  </si>
  <si>
    <t>P01BH22A225010</t>
  </si>
  <si>
    <t>P01BH22A225015</t>
  </si>
  <si>
    <t>P01BH22A225009</t>
  </si>
  <si>
    <t>P01BH23S027001</t>
  </si>
  <si>
    <t>P01BH23S027014</t>
  </si>
  <si>
    <t>P01BH23S027016</t>
  </si>
  <si>
    <t>P01BH23S027023</t>
  </si>
  <si>
    <t>P01BH23S027025</t>
  </si>
  <si>
    <t>P01BH23S027027</t>
  </si>
  <si>
    <t>P01BH23S027028</t>
  </si>
  <si>
    <t>P01BH23S027030</t>
  </si>
  <si>
    <t>P01BH23S027032</t>
  </si>
  <si>
    <t>P01BH23S027035</t>
  </si>
  <si>
    <t>P01BH22S027019</t>
  </si>
  <si>
    <t>P01BH22S027008</t>
  </si>
  <si>
    <t>P01BH22S027002</t>
  </si>
  <si>
    <t>P01BH22S027033</t>
  </si>
  <si>
    <t>P01BH22S027029</t>
  </si>
  <si>
    <t>P01BH22S027007</t>
  </si>
  <si>
    <t>P01BH22S027039</t>
  </si>
  <si>
    <t>P01BH22S027034</t>
  </si>
  <si>
    <t>P01BH22S027031</t>
  </si>
  <si>
    <t>P01BH22S027006</t>
  </si>
  <si>
    <t>P01BH22S027030</t>
  </si>
  <si>
    <t>P01BH22S027027</t>
  </si>
  <si>
    <t>P01BH22S027036</t>
  </si>
  <si>
    <t>P01BH22S027013</t>
  </si>
  <si>
    <t>P01BH22S027012</t>
  </si>
  <si>
    <t>P01BH22S027009</t>
  </si>
  <si>
    <t>P01BH22S027018</t>
  </si>
  <si>
    <t>P01BH22S027017</t>
  </si>
  <si>
    <t>P01BH22S027016</t>
  </si>
  <si>
    <t>P01BH22S027041</t>
  </si>
  <si>
    <t>P01BH22S027038</t>
  </si>
  <si>
    <t>P01BH22S027032</t>
  </si>
  <si>
    <t>P01BH22S027015</t>
  </si>
  <si>
    <t>P01BH23S132001</t>
  </si>
  <si>
    <t>P01BH23S132029</t>
  </si>
  <si>
    <t>P01BH23S132003</t>
  </si>
  <si>
    <t>P01BH23S132006</t>
  </si>
  <si>
    <t>P01BH23S132011</t>
  </si>
  <si>
    <t>P01BH23S132014</t>
  </si>
  <si>
    <t>P01BH23S132015</t>
  </si>
  <si>
    <t>P01BH23S132024</t>
  </si>
  <si>
    <t>P01BH22S132006</t>
  </si>
  <si>
    <t>P01BH22S132011</t>
  </si>
  <si>
    <t>P01BH22S132008</t>
  </si>
  <si>
    <t>P01BH22S132014</t>
  </si>
  <si>
    <t>P01BH22S132018</t>
  </si>
  <si>
    <t>P01BH22S132004</t>
  </si>
  <si>
    <t>P01BH22S132010</t>
  </si>
  <si>
    <t>P01BH22S132019</t>
  </si>
  <si>
    <t>P01BH22S132007</t>
  </si>
  <si>
    <t>P01BH22S132021</t>
  </si>
  <si>
    <t>P01BH22S132013</t>
  </si>
  <si>
    <t>P01BH22S132012</t>
  </si>
  <si>
    <t>P01BH22S132005</t>
  </si>
  <si>
    <t>P01BH22S132009</t>
  </si>
  <si>
    <t>P01BH23S020017</t>
  </si>
  <si>
    <t>P01BH23S020007</t>
  </si>
  <si>
    <t>P01BH23S020020</t>
  </si>
  <si>
    <t>P01BH23S020018</t>
  </si>
  <si>
    <t>P01BH23S020012</t>
  </si>
  <si>
    <t>P01BH23S020025</t>
  </si>
  <si>
    <t>P01BH23S020004</t>
  </si>
  <si>
    <t>P01BH23S020032</t>
  </si>
  <si>
    <t>P01BH22S032012</t>
  </si>
  <si>
    <t>P01BH22S032014</t>
  </si>
  <si>
    <t>P01BH22S032015</t>
  </si>
  <si>
    <t>P01BH22S032016</t>
  </si>
  <si>
    <t>P01BH22S032025</t>
  </si>
  <si>
    <t>P01BH22S032023</t>
  </si>
  <si>
    <t>P01BH22S032010</t>
  </si>
  <si>
    <t>P01BH22S032009</t>
  </si>
  <si>
    <t>P01BH22S032004</t>
  </si>
  <si>
    <t>P01BH22S032008</t>
  </si>
  <si>
    <t>P01BH22S032001</t>
  </si>
  <si>
    <t>P01BH22S032005</t>
  </si>
  <si>
    <t>P01BH22S032007</t>
  </si>
  <si>
    <t>U01BH23M0047</t>
  </si>
  <si>
    <t>U01BH23M0049</t>
  </si>
  <si>
    <t>U01BH21M0085</t>
  </si>
  <si>
    <t>U01BH21M0086</t>
  </si>
  <si>
    <t>U01BH21M0087</t>
  </si>
  <si>
    <t>U01BH21M0088</t>
  </si>
  <si>
    <t>U01BH21M0089</t>
  </si>
  <si>
    <t>U01BH21M0091</t>
  </si>
  <si>
    <t>U01BH21M0092</t>
  </si>
  <si>
    <t>U01BH21M0093</t>
  </si>
  <si>
    <t>U01BH21M0096</t>
  </si>
  <si>
    <t>U01BH21M0097</t>
  </si>
  <si>
    <t>U01BH21M0100</t>
  </si>
  <si>
    <t>U01BH21M0102</t>
  </si>
  <si>
    <t>U01BH21M0103</t>
  </si>
  <si>
    <t>U01BH21M0109</t>
  </si>
  <si>
    <t>U01BH21M0110</t>
  </si>
  <si>
    <t xml:space="preserve">Register No. </t>
  </si>
  <si>
    <t>MBA/2023/110</t>
  </si>
  <si>
    <t>P01BH23M015045</t>
  </si>
  <si>
    <t>Lohith Gowda N</t>
  </si>
  <si>
    <t>MBA/2023/012</t>
  </si>
  <si>
    <t>P01BH23M015017</t>
  </si>
  <si>
    <t>Chandana P</t>
  </si>
  <si>
    <t>MBA/2023/002</t>
  </si>
  <si>
    <t>P01BH23M015025</t>
  </si>
  <si>
    <t>Dhanush P</t>
  </si>
  <si>
    <t>MBA/2023/121</t>
  </si>
  <si>
    <t>P01BH23M015030</t>
  </si>
  <si>
    <t>Girish S</t>
  </si>
  <si>
    <t>MBA/2023/016</t>
  </si>
  <si>
    <t>P01BH23M015042</t>
  </si>
  <si>
    <t>Kishore Rawath K</t>
  </si>
  <si>
    <t>MBA/2023/013</t>
  </si>
  <si>
    <t>P01BH23M015044</t>
  </si>
  <si>
    <t>Kumaraswamy D A</t>
  </si>
  <si>
    <t>MBA/2023/111</t>
  </si>
  <si>
    <t>P01BH23M015060</t>
  </si>
  <si>
    <t>Prajwal Gowda K N</t>
  </si>
  <si>
    <t>MBA/2023/005</t>
  </si>
  <si>
    <t>P01BH23M015063</t>
  </si>
  <si>
    <t>Prajwal P</t>
  </si>
  <si>
    <t>MBA/2023/033</t>
  </si>
  <si>
    <t>P01BH23M015086</t>
  </si>
  <si>
    <t>Shreyas A</t>
  </si>
  <si>
    <t>MBA/2023/057</t>
  </si>
  <si>
    <t>P01BH23M015087</t>
  </si>
  <si>
    <t>Shreyas G L</t>
  </si>
  <si>
    <t>MBA/2023/123</t>
  </si>
  <si>
    <t>P01BH23M015100</t>
  </si>
  <si>
    <t>Sunil Kumar G</t>
  </si>
  <si>
    <t>MBA/2022/90</t>
  </si>
  <si>
    <t>P01BH22M015044</t>
  </si>
  <si>
    <t>Abhilasha M P</t>
  </si>
  <si>
    <t>MBA/2022/08</t>
  </si>
  <si>
    <t>P01BH22M015109</t>
  </si>
  <si>
    <t>Aishwarya A</t>
  </si>
  <si>
    <t>MBA/2022/40</t>
  </si>
  <si>
    <t>P01BH22M015040</t>
  </si>
  <si>
    <t>Anusha K N</t>
  </si>
  <si>
    <t>MBA/2022/42</t>
  </si>
  <si>
    <t>P01BH22M015049</t>
  </si>
  <si>
    <t>Anushree K R</t>
  </si>
  <si>
    <t>MBA/2022/98</t>
  </si>
  <si>
    <t>P01BH22M015045</t>
  </si>
  <si>
    <t>Ashwin T</t>
  </si>
  <si>
    <t>MBA/2022/05</t>
  </si>
  <si>
    <t>P01BH22M015002</t>
  </si>
  <si>
    <t>Ashwini Kumari K G</t>
  </si>
  <si>
    <t>MBA/2022/91</t>
  </si>
  <si>
    <t>P01BH22M015017</t>
  </si>
  <si>
    <t>Balaji N</t>
  </si>
  <si>
    <t>MBA/2022/85</t>
  </si>
  <si>
    <t>P01BH22M015041</t>
  </si>
  <si>
    <t>Bi Bi Hajeera</t>
  </si>
  <si>
    <t>MBA/2022/18</t>
  </si>
  <si>
    <t>P01BH22M015014</t>
  </si>
  <si>
    <t>Chaitra C</t>
  </si>
  <si>
    <t>MBA/2022/68</t>
  </si>
  <si>
    <t>P01BH22M015062</t>
  </si>
  <si>
    <t>Chandan Kumar M</t>
  </si>
  <si>
    <t>MBA/2022/64</t>
  </si>
  <si>
    <t>P01BH22M015019</t>
  </si>
  <si>
    <t>Chandan R</t>
  </si>
  <si>
    <t>MBA/2022/15</t>
  </si>
  <si>
    <t>P01BH22M015099</t>
  </si>
  <si>
    <t>Chandan S</t>
  </si>
  <si>
    <t>MBA/2022/89</t>
  </si>
  <si>
    <t>P01BH22M015027</t>
  </si>
  <si>
    <t>Chandana S</t>
  </si>
  <si>
    <t>MBA/2022/109</t>
  </si>
  <si>
    <t>P01BH22M015098</t>
  </si>
  <si>
    <t>Darshan Balu</t>
  </si>
  <si>
    <t>MBA/2022/49</t>
  </si>
  <si>
    <t>P01BH22M015021</t>
  </si>
  <si>
    <t>Darshan N</t>
  </si>
  <si>
    <t>MBA/2022/120</t>
  </si>
  <si>
    <t>P01BH22M015005</t>
  </si>
  <si>
    <t>Divya C M</t>
  </si>
  <si>
    <t>MBA/2022/102</t>
  </si>
  <si>
    <t>P01BH22M015061</t>
  </si>
  <si>
    <t>Girisha S</t>
  </si>
  <si>
    <t>MBA/2022/82</t>
  </si>
  <si>
    <t>P01BH22M015046</t>
  </si>
  <si>
    <t>Harish Stalin M</t>
  </si>
  <si>
    <t>MBA/2022/33</t>
  </si>
  <si>
    <t>P01BH22M015090</t>
  </si>
  <si>
    <t>Hemanth Kumar S</t>
  </si>
  <si>
    <t>MBA/2022/30</t>
  </si>
  <si>
    <t>P01BH22M015025</t>
  </si>
  <si>
    <t>Jenifer Y</t>
  </si>
  <si>
    <t>MBA/2022/54</t>
  </si>
  <si>
    <t>P01BH22M015026</t>
  </si>
  <si>
    <t>Keerthana N M</t>
  </si>
  <si>
    <t>MBA/2022/95</t>
  </si>
  <si>
    <t>P01BH22M015107</t>
  </si>
  <si>
    <t>Mahalakshmi M</t>
  </si>
  <si>
    <t>MBA/2022/117</t>
  </si>
  <si>
    <t>P01BH22M015111</t>
  </si>
  <si>
    <t>Mahana N</t>
  </si>
  <si>
    <t>MBA/2022/21</t>
  </si>
  <si>
    <t>P01BH22M015069</t>
  </si>
  <si>
    <t>Mallikarjuna T S</t>
  </si>
  <si>
    <t>MBA/2022/73</t>
  </si>
  <si>
    <t>P01BH22M015085</t>
  </si>
  <si>
    <t>Mayraj Fathima</t>
  </si>
  <si>
    <t>MBA/2022/72</t>
  </si>
  <si>
    <t>P01BH22M015082</t>
  </si>
  <si>
    <t>Mounashree M P</t>
  </si>
  <si>
    <t>MBA/2022/86</t>
  </si>
  <si>
    <t>P01BH22M015054</t>
  </si>
  <si>
    <t>Muthappa K G</t>
  </si>
  <si>
    <t>MBA/2022/94</t>
  </si>
  <si>
    <t>P01BH22M015015</t>
  </si>
  <si>
    <t>Nagarathna Jain</t>
  </si>
  <si>
    <t>MBA/2022/22</t>
  </si>
  <si>
    <t>P01BH22M015030</t>
  </si>
  <si>
    <t>Neeraj S</t>
  </si>
  <si>
    <t>MBA/2022/19</t>
  </si>
  <si>
    <t>P01BH22M015031</t>
  </si>
  <si>
    <t>Pavan B P</t>
  </si>
  <si>
    <t>MBA/2022/65</t>
  </si>
  <si>
    <t>P01BH22M015057</t>
  </si>
  <si>
    <t>Pavan B R</t>
  </si>
  <si>
    <t>MBA/2022/92</t>
  </si>
  <si>
    <t>P01BH22M015094</t>
  </si>
  <si>
    <t>Prashanth B N</t>
  </si>
  <si>
    <t>MBA/2022/101</t>
  </si>
  <si>
    <t>P01BH22M015035</t>
  </si>
  <si>
    <t>Prathima M P</t>
  </si>
  <si>
    <t>MBA/2022/39</t>
  </si>
  <si>
    <t>P01BH22M015060</t>
  </si>
  <si>
    <t>Preetham H S</t>
  </si>
  <si>
    <t>MBA/2022/11</t>
  </si>
  <si>
    <t>P01BH22M015010</t>
  </si>
  <si>
    <t>Ranjitha M Urs</t>
  </si>
  <si>
    <t>MBA/2022/63</t>
  </si>
  <si>
    <t>P01BH22M015092</t>
  </si>
  <si>
    <t>Raveeshgowda B C</t>
  </si>
  <si>
    <t>MBA/2022/70</t>
  </si>
  <si>
    <t>P01BH22M015037</t>
  </si>
  <si>
    <t>Ravi H M</t>
  </si>
  <si>
    <t>MBA/2022/115</t>
  </si>
  <si>
    <t>P01BH22M015038</t>
  </si>
  <si>
    <t>Revanna Annaiah Swamy</t>
  </si>
  <si>
    <t>MBA/2022/107</t>
  </si>
  <si>
    <t>P01BH22M015083</t>
  </si>
  <si>
    <t>Sahana R</t>
  </si>
  <si>
    <t>MBA/2022/36</t>
  </si>
  <si>
    <t>P01BH22M015087</t>
  </si>
  <si>
    <t>Sajan</t>
  </si>
  <si>
    <t>MBA/2022/67</t>
  </si>
  <si>
    <t>P01BH22M015086</t>
  </si>
  <si>
    <t>Sandeep H</t>
  </si>
  <si>
    <t>MBA/2022/12</t>
  </si>
  <si>
    <t>P01BH22M015113</t>
  </si>
  <si>
    <t>Shakthi Shenoy K</t>
  </si>
  <si>
    <t>MBA/2022/57</t>
  </si>
  <si>
    <t>P01BH22M015081</t>
  </si>
  <si>
    <t>Shreyas R</t>
  </si>
  <si>
    <t>MBA/2022/38</t>
  </si>
  <si>
    <t>P01BH22M015079</t>
  </si>
  <si>
    <t>Soujanya A</t>
  </si>
  <si>
    <t>MBA/2022/55</t>
  </si>
  <si>
    <t>P01BH22M015077</t>
  </si>
  <si>
    <t>Spoorthi B L</t>
  </si>
  <si>
    <t>MBA/2022/78</t>
  </si>
  <si>
    <t>P01BH22M015067</t>
  </si>
  <si>
    <t>Spoorthi S</t>
  </si>
  <si>
    <t>MBA/2022/01</t>
  </si>
  <si>
    <t>P01BH22M015004</t>
  </si>
  <si>
    <t>Sree Lakshmi Sivan</t>
  </si>
  <si>
    <t>MBA/2022/110</t>
  </si>
  <si>
    <t>P01BH22M015106</t>
  </si>
  <si>
    <t>Srushti C R</t>
  </si>
  <si>
    <t>MBA/2022/44</t>
  </si>
  <si>
    <t>P01BH22M015120</t>
  </si>
  <si>
    <t>Supritha M</t>
  </si>
  <si>
    <t>MBA/2022/35</t>
  </si>
  <si>
    <t>P01BH22M015072</t>
  </si>
  <si>
    <t>Suresh D M</t>
  </si>
  <si>
    <t>MBA/2022/37</t>
  </si>
  <si>
    <t>P01BH22M015073</t>
  </si>
  <si>
    <t>Sushmitha K</t>
  </si>
  <si>
    <t>MBA/2022/79</t>
  </si>
  <si>
    <t>P01BH22M015053</t>
  </si>
  <si>
    <t>Uday Kumar K</t>
  </si>
  <si>
    <t>MBA/2022/121</t>
  </si>
  <si>
    <t>P01BH22M015006</t>
  </si>
  <si>
    <t>Vasavi S</t>
  </si>
  <si>
    <t>MBA/2022/93</t>
  </si>
  <si>
    <t>P01BH22M015033</t>
  </si>
  <si>
    <t>Vikas M</t>
  </si>
  <si>
    <t>MBA/2022/29</t>
  </si>
  <si>
    <t>P01BH22M015075</t>
  </si>
  <si>
    <t>Yathish M</t>
  </si>
  <si>
    <t>M.Com/04/2023-2024</t>
  </si>
  <si>
    <t>P01BH23C012033</t>
  </si>
  <si>
    <t>Adarsha Gowda K M</t>
  </si>
  <si>
    <t>M.Com.</t>
  </si>
  <si>
    <t>M.Com/27/2023-2024</t>
  </si>
  <si>
    <t>P01BH23C012023</t>
  </si>
  <si>
    <t xml:space="preserve">Noamsky Amom </t>
  </si>
  <si>
    <t>M.Com/37/2023-2024</t>
  </si>
  <si>
    <t>P01BH23C012016</t>
  </si>
  <si>
    <t>Rohan B M</t>
  </si>
  <si>
    <t>M.Com/47/2023-2024</t>
  </si>
  <si>
    <t>P01BH23C012039</t>
  </si>
  <si>
    <t>Suprith Gowda N</t>
  </si>
  <si>
    <t>MSW/03/2023-24</t>
  </si>
  <si>
    <t>P01BH23A225001</t>
  </si>
  <si>
    <t>MSW/10/2023-24</t>
  </si>
  <si>
    <t>P01BH23A225026</t>
  </si>
  <si>
    <t>MSW/13/2023-24</t>
  </si>
  <si>
    <t>P01BH23A225014</t>
  </si>
  <si>
    <t>MSW/15/2023-24</t>
  </si>
  <si>
    <t>P01BH23A225004</t>
  </si>
  <si>
    <t>MSW/18/2022-23</t>
  </si>
  <si>
    <t>P01BH22A225014</t>
  </si>
  <si>
    <t>Swaroop S R</t>
  </si>
  <si>
    <t>BTE-23/2023-24</t>
  </si>
  <si>
    <t>P01BH23S027021</t>
  </si>
  <si>
    <t>BTE-26/2023-24</t>
  </si>
  <si>
    <t>P01BH23S027024</t>
  </si>
  <si>
    <t>MBE-23/2023-24</t>
  </si>
  <si>
    <t>P01BH23S132028</t>
  </si>
  <si>
    <t>MBE-25/2023-24</t>
  </si>
  <si>
    <t>P01BH23S132021</t>
  </si>
  <si>
    <t>BCE/26/2023-24</t>
  </si>
  <si>
    <t>P01BH23S020026</t>
  </si>
  <si>
    <t>Sindhu R</t>
  </si>
  <si>
    <t>BBA/AIT/2023-24/10</t>
  </si>
  <si>
    <t>U01BH23M0061</t>
  </si>
  <si>
    <t>MTTM/2023-24/20</t>
  </si>
  <si>
    <t>P01BH23M46023</t>
  </si>
  <si>
    <t xml:space="preserve">Basavesh S </t>
  </si>
  <si>
    <t xml:space="preserve">Jayanth B J </t>
  </si>
  <si>
    <t xml:space="preserve">Madhugowda A R </t>
  </si>
  <si>
    <t xml:space="preserve">Monisha T U </t>
  </si>
  <si>
    <t>S Bhuvik</t>
  </si>
  <si>
    <t xml:space="preserve">Sahana M </t>
  </si>
  <si>
    <t xml:space="preserve">Sindhu B Godmath </t>
  </si>
  <si>
    <t>Surya Kiran D S</t>
  </si>
  <si>
    <t>Ravindra Kumar L</t>
  </si>
  <si>
    <t>Y M Vinay</t>
  </si>
  <si>
    <t xml:space="preserve"> MTTM </t>
  </si>
  <si>
    <t>P01BH23M015028</t>
  </si>
  <si>
    <t>MBA/2023/029</t>
  </si>
  <si>
    <t>Dileep S M</t>
  </si>
  <si>
    <t>P01BH23M015052</t>
  </si>
  <si>
    <t>MBA/2023/36</t>
  </si>
  <si>
    <t>Nikhilgowda C R</t>
  </si>
  <si>
    <t>P01BH23M015016</t>
  </si>
  <si>
    <t>MBA/2023/050</t>
  </si>
  <si>
    <t>Chandana G</t>
  </si>
  <si>
    <t>P01BH23M015038</t>
  </si>
  <si>
    <t>MBA/2023/053</t>
  </si>
  <si>
    <t>Kavana B G</t>
  </si>
  <si>
    <t>P01BH23M015058</t>
  </si>
  <si>
    <t>MBA/2023/64</t>
  </si>
  <si>
    <t>Parinitha C</t>
  </si>
  <si>
    <t>P01BH23M015071</t>
  </si>
  <si>
    <t>MBA/2023/010</t>
  </si>
  <si>
    <t>Rohith Anand</t>
  </si>
  <si>
    <t>P01BH23M015073</t>
  </si>
  <si>
    <t>MBA/2023/102</t>
  </si>
  <si>
    <t>Rohith R</t>
  </si>
  <si>
    <t>P01BH23M015036</t>
  </si>
  <si>
    <t>MBA/2023/037</t>
  </si>
  <si>
    <t>Karthik D</t>
  </si>
  <si>
    <t>P01BH23M015013</t>
  </si>
  <si>
    <t>MBA/2023/023</t>
  </si>
  <si>
    <t>Bhuvi M</t>
  </si>
  <si>
    <t>P01BH23M015022</t>
  </si>
  <si>
    <t>MBA/2023/031</t>
  </si>
  <si>
    <t>Darshan S</t>
  </si>
  <si>
    <t>P01BH23M015026</t>
  </si>
  <si>
    <t>MBA/2023/056</t>
  </si>
  <si>
    <t>Dhanush T</t>
  </si>
  <si>
    <t>P01BH22M015114</t>
  </si>
  <si>
    <t>MBA/2022/03</t>
  </si>
  <si>
    <t>Roshan B A</t>
  </si>
  <si>
    <t>U01BH23M0045</t>
  </si>
  <si>
    <t>BBA/AIT/2023-24/01</t>
  </si>
  <si>
    <t>YASHASWINI M A</t>
  </si>
  <si>
    <t>U01BH23M0048</t>
  </si>
  <si>
    <t>BBA/AIT/2023-24/04</t>
  </si>
  <si>
    <t>DHANUSH B R</t>
  </si>
  <si>
    <t>No. of Students</t>
  </si>
  <si>
    <t>No.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</si>
</sst>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12"/>
      <color theme="1"/>
      <name val="Bookman Old Style"/>
      <family val="1"/>
    </font>
    <font>
      <sz val="12"/>
      <name val="Bookman Old Style"/>
      <family val="1"/>
    </font>
    <font>
      <b/>
      <sz val="12"/>
      <color theme="1"/>
      <name val="Bookman Old Style"/>
      <family val="1"/>
    </font>
    <font>
      <sz val="12"/>
      <color rgb="FF000000"/>
      <name val="Bookman Old Style"/>
      <family val="1"/>
    </font>
    <font>
      <u/>
      <sz val="7"/>
      <color theme="10"/>
      <name val="Arial"/>
      <family val="2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2"/>
      <color rgb="FF212529"/>
      <name val="Bookman Old Style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4" fontId="6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/>
    <xf numFmtId="0" fontId="9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14" fontId="6" fillId="0" borderId="1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4" fontId="9" fillId="0" borderId="9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0" xfId="0" applyNumberFormat="1" applyFont="1" applyFill="1" applyBorder="1" applyAlignment="1">
      <alignment horizontal="center" vertical="center"/>
    </xf>
    <xf numFmtId="10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vertical="center"/>
    </xf>
    <xf numFmtId="10" fontId="9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1" fillId="0" borderId="1" xfId="0" applyFont="1" applyBorder="1" applyAlignment="1"/>
    <xf numFmtId="0" fontId="11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1" xfId="1" applyFont="1" applyBorder="1" applyAlignment="1" applyProtection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" fontId="22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5" fillId="0" borderId="0" xfId="0" applyFont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7" xfId="0" applyFont="1" applyFill="1" applyBorder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12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8" fillId="0" borderId="0" xfId="0" applyFont="1"/>
    <xf numFmtId="0" fontId="2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tabSelected="1" topLeftCell="C8" zoomScale="130" zoomScaleNormal="130" workbookViewId="0">
      <selection activeCell="BG8" sqref="BG8"/>
    </sheetView>
  </sheetViews>
  <sheetFormatPr defaultColWidth="15.42578125" defaultRowHeight="15" x14ac:dyDescent="0.25"/>
  <cols>
    <col min="1" max="1" width="5" style="8" bestFit="1" customWidth="1"/>
    <col min="2" max="2" width="11.42578125" style="10" customWidth="1"/>
    <col min="3" max="3" width="14.85546875" style="11" customWidth="1"/>
    <col min="4" max="4" width="31.140625" style="52" customWidth="1"/>
    <col min="5" max="5" width="6.140625" style="53" customWidth="1"/>
    <col min="6" max="6" width="5.28515625" style="8" customWidth="1"/>
    <col min="7" max="7" width="11.42578125" style="8" customWidth="1"/>
    <col min="8" max="8" width="10.85546875" style="8" customWidth="1"/>
    <col min="9" max="9" width="5.7109375" style="8" hidden="1" customWidth="1"/>
    <col min="10" max="10" width="10" style="8" hidden="1" customWidth="1"/>
    <col min="11" max="11" width="7.7109375" style="9" hidden="1" customWidth="1"/>
    <col min="12" max="12" width="27" style="13" hidden="1" customWidth="1"/>
    <col min="13" max="13" width="14.85546875" style="14" hidden="1" customWidth="1"/>
    <col min="14" max="14" width="13.5703125" style="54" hidden="1" customWidth="1"/>
    <col min="15" max="15" width="13.28515625" style="54" hidden="1" customWidth="1"/>
    <col min="16" max="16" width="11.85546875" style="19" hidden="1" customWidth="1"/>
    <col min="17" max="17" width="12.5703125" style="8" hidden="1" customWidth="1"/>
    <col min="18" max="18" width="7.42578125" style="8" hidden="1" customWidth="1"/>
    <col min="19" max="19" width="9.140625" style="8" hidden="1" customWidth="1"/>
    <col min="20" max="20" width="7.28515625" style="8" hidden="1" customWidth="1"/>
    <col min="21" max="21" width="8.42578125" style="8" hidden="1" customWidth="1"/>
    <col min="22" max="22" width="7.5703125" style="8" hidden="1" customWidth="1"/>
    <col min="23" max="23" width="8.140625" style="8" hidden="1" customWidth="1"/>
    <col min="24" max="24" width="5.85546875" style="8" hidden="1" customWidth="1"/>
    <col min="25" max="25" width="9.42578125" style="8" hidden="1" customWidth="1"/>
    <col min="26" max="26" width="11.28515625" style="55" hidden="1" customWidth="1"/>
    <col min="27" max="27" width="12.5703125" style="8" hidden="1" customWidth="1"/>
    <col min="28" max="28" width="11.7109375" style="8" hidden="1" customWidth="1"/>
    <col min="29" max="29" width="10.140625" style="54" hidden="1" customWidth="1"/>
    <col min="30" max="30" width="7.42578125" style="8" hidden="1" customWidth="1"/>
    <col min="31" max="31" width="12.85546875" style="8" hidden="1" customWidth="1"/>
    <col min="32" max="32" width="11.7109375" style="8" hidden="1" customWidth="1"/>
    <col min="33" max="33" width="9.140625" style="8" hidden="1" customWidth="1"/>
    <col min="34" max="34" width="10.42578125" style="8" hidden="1" customWidth="1"/>
    <col min="35" max="35" width="10.7109375" style="8" hidden="1" customWidth="1"/>
    <col min="36" max="36" width="8.85546875" style="8" hidden="1" customWidth="1"/>
    <col min="37" max="37" width="8.5703125" style="8" hidden="1" customWidth="1"/>
    <col min="38" max="38" width="8.7109375" style="8" hidden="1" customWidth="1"/>
    <col min="39" max="40" width="8.85546875" style="8" hidden="1" customWidth="1"/>
    <col min="41" max="41" width="11.42578125" style="8" hidden="1" customWidth="1"/>
    <col min="42" max="42" width="11.7109375" style="15" hidden="1" customWidth="1"/>
    <col min="43" max="43" width="12.5703125" style="8" customWidth="1"/>
    <col min="44" max="44" width="16.28515625" style="51" hidden="1" customWidth="1"/>
    <col min="45" max="45" width="8.7109375" style="19" hidden="1" customWidth="1"/>
    <col min="46" max="46" width="37.140625" style="7" hidden="1" customWidth="1"/>
    <col min="47" max="47" width="15.140625" style="7" hidden="1" customWidth="1"/>
    <col min="48" max="48" width="22" style="7" hidden="1" customWidth="1"/>
    <col min="49" max="49" width="15.42578125" style="8" hidden="1" customWidth="1"/>
    <col min="50" max="50" width="16" style="7" hidden="1" customWidth="1"/>
    <col min="51" max="51" width="17.140625" style="7" hidden="1" customWidth="1"/>
    <col min="52" max="52" width="20.42578125" style="7" hidden="1" customWidth="1"/>
    <col min="53" max="58" width="15.42578125" style="7" hidden="1" customWidth="1"/>
    <col min="59" max="63" width="15.42578125" style="7" customWidth="1"/>
    <col min="64" max="253" width="15.42578125" style="7"/>
    <col min="254" max="254" width="5" style="7" bestFit="1" customWidth="1"/>
    <col min="255" max="255" width="11.42578125" style="7" customWidth="1"/>
    <col min="256" max="256" width="16.28515625" style="7" bestFit="1" customWidth="1"/>
    <col min="257" max="257" width="14.85546875" style="7" customWidth="1"/>
    <col min="258" max="258" width="44.85546875" style="7" customWidth="1"/>
    <col min="259" max="259" width="4.85546875" style="7" customWidth="1"/>
    <col min="260" max="260" width="5.28515625" style="7" customWidth="1"/>
    <col min="261" max="261" width="11.42578125" style="7" customWidth="1"/>
    <col min="262" max="262" width="20.5703125" style="7" customWidth="1"/>
    <col min="263" max="263" width="5.7109375" style="7" customWidth="1"/>
    <col min="264" max="264" width="10" style="7" customWidth="1"/>
    <col min="265" max="265" width="7.7109375" style="7" customWidth="1"/>
    <col min="266" max="266" width="27" style="7" customWidth="1"/>
    <col min="267" max="267" width="14.85546875" style="7" customWidth="1"/>
    <col min="268" max="268" width="13.5703125" style="7" customWidth="1"/>
    <col min="269" max="269" width="13.28515625" style="7" customWidth="1"/>
    <col min="270" max="270" width="11.85546875" style="7" customWidth="1"/>
    <col min="271" max="271" width="12.5703125" style="7" customWidth="1"/>
    <col min="272" max="272" width="7.42578125" style="7" customWidth="1"/>
    <col min="273" max="273" width="9.140625" style="7" customWidth="1"/>
    <col min="274" max="274" width="7.28515625" style="7" customWidth="1"/>
    <col min="275" max="275" width="8.42578125" style="7" customWidth="1"/>
    <col min="276" max="276" width="7.5703125" style="7" customWidth="1"/>
    <col min="277" max="277" width="8.140625" style="7" customWidth="1"/>
    <col min="278" max="278" width="5.85546875" style="7" customWidth="1"/>
    <col min="279" max="279" width="9.42578125" style="7" customWidth="1"/>
    <col min="280" max="280" width="11.28515625" style="7" customWidth="1"/>
    <col min="281" max="281" width="12.5703125" style="7" customWidth="1"/>
    <col min="282" max="282" width="11.7109375" style="7" customWidth="1"/>
    <col min="283" max="283" width="10.140625" style="7" customWidth="1"/>
    <col min="284" max="284" width="7.42578125" style="7" customWidth="1"/>
    <col min="285" max="285" width="12.85546875" style="7" customWidth="1"/>
    <col min="286" max="287" width="10" style="7" customWidth="1"/>
    <col min="288" max="288" width="11.28515625" style="7" customWidth="1"/>
    <col min="289" max="289" width="9.140625" style="7" customWidth="1"/>
    <col min="290" max="290" width="10.42578125" style="7" customWidth="1"/>
    <col min="291" max="291" width="10.7109375" style="7" customWidth="1"/>
    <col min="292" max="292" width="8.85546875" style="7" customWidth="1"/>
    <col min="293" max="293" width="8.5703125" style="7" customWidth="1"/>
    <col min="294" max="294" width="8.7109375" style="7" customWidth="1"/>
    <col min="295" max="296" width="8.85546875" style="7" customWidth="1"/>
    <col min="297" max="297" width="11.42578125" style="7" customWidth="1"/>
    <col min="298" max="298" width="11.7109375" style="7" customWidth="1"/>
    <col min="299" max="299" width="12.5703125" style="7" customWidth="1"/>
    <col min="300" max="300" width="16.28515625" style="7" customWidth="1"/>
    <col min="301" max="301" width="8.7109375" style="7" customWidth="1"/>
    <col min="302" max="302" width="37.140625" style="7" customWidth="1"/>
    <col min="303" max="303" width="15.140625" style="7" customWidth="1"/>
    <col min="304" max="304" width="22" style="7" bestFit="1" customWidth="1"/>
    <col min="305" max="305" width="15.42578125" style="7"/>
    <col min="306" max="306" width="16" style="7" customWidth="1"/>
    <col min="307" max="307" width="17.140625" style="7" bestFit="1" customWidth="1"/>
    <col min="308" max="308" width="20.42578125" style="7" bestFit="1" customWidth="1"/>
    <col min="309" max="509" width="15.42578125" style="7"/>
    <col min="510" max="510" width="5" style="7" bestFit="1" customWidth="1"/>
    <col min="511" max="511" width="11.42578125" style="7" customWidth="1"/>
    <col min="512" max="512" width="16.28515625" style="7" bestFit="1" customWidth="1"/>
    <col min="513" max="513" width="14.85546875" style="7" customWidth="1"/>
    <col min="514" max="514" width="44.85546875" style="7" customWidth="1"/>
    <col min="515" max="515" width="4.85546875" style="7" customWidth="1"/>
    <col min="516" max="516" width="5.28515625" style="7" customWidth="1"/>
    <col min="517" max="517" width="11.42578125" style="7" customWidth="1"/>
    <col min="518" max="518" width="20.5703125" style="7" customWidth="1"/>
    <col min="519" max="519" width="5.7109375" style="7" customWidth="1"/>
    <col min="520" max="520" width="10" style="7" customWidth="1"/>
    <col min="521" max="521" width="7.7109375" style="7" customWidth="1"/>
    <col min="522" max="522" width="27" style="7" customWidth="1"/>
    <col min="523" max="523" width="14.85546875" style="7" customWidth="1"/>
    <col min="524" max="524" width="13.5703125" style="7" customWidth="1"/>
    <col min="525" max="525" width="13.28515625" style="7" customWidth="1"/>
    <col min="526" max="526" width="11.85546875" style="7" customWidth="1"/>
    <col min="527" max="527" width="12.5703125" style="7" customWidth="1"/>
    <col min="528" max="528" width="7.42578125" style="7" customWidth="1"/>
    <col min="529" max="529" width="9.140625" style="7" customWidth="1"/>
    <col min="530" max="530" width="7.28515625" style="7" customWidth="1"/>
    <col min="531" max="531" width="8.42578125" style="7" customWidth="1"/>
    <col min="532" max="532" width="7.5703125" style="7" customWidth="1"/>
    <col min="533" max="533" width="8.140625" style="7" customWidth="1"/>
    <col min="534" max="534" width="5.85546875" style="7" customWidth="1"/>
    <col min="535" max="535" width="9.42578125" style="7" customWidth="1"/>
    <col min="536" max="536" width="11.28515625" style="7" customWidth="1"/>
    <col min="537" max="537" width="12.5703125" style="7" customWidth="1"/>
    <col min="538" max="538" width="11.7109375" style="7" customWidth="1"/>
    <col min="539" max="539" width="10.140625" style="7" customWidth="1"/>
    <col min="540" max="540" width="7.42578125" style="7" customWidth="1"/>
    <col min="541" max="541" width="12.85546875" style="7" customWidth="1"/>
    <col min="542" max="543" width="10" style="7" customWidth="1"/>
    <col min="544" max="544" width="11.28515625" style="7" customWidth="1"/>
    <col min="545" max="545" width="9.140625" style="7" customWidth="1"/>
    <col min="546" max="546" width="10.42578125" style="7" customWidth="1"/>
    <col min="547" max="547" width="10.7109375" style="7" customWidth="1"/>
    <col min="548" max="548" width="8.85546875" style="7" customWidth="1"/>
    <col min="549" max="549" width="8.5703125" style="7" customWidth="1"/>
    <col min="550" max="550" width="8.7109375" style="7" customWidth="1"/>
    <col min="551" max="552" width="8.85546875" style="7" customWidth="1"/>
    <col min="553" max="553" width="11.42578125" style="7" customWidth="1"/>
    <col min="554" max="554" width="11.7109375" style="7" customWidth="1"/>
    <col min="555" max="555" width="12.5703125" style="7" customWidth="1"/>
    <col min="556" max="556" width="16.28515625" style="7" customWidth="1"/>
    <col min="557" max="557" width="8.7109375" style="7" customWidth="1"/>
    <col min="558" max="558" width="37.140625" style="7" customWidth="1"/>
    <col min="559" max="559" width="15.140625" style="7" customWidth="1"/>
    <col min="560" max="560" width="22" style="7" bestFit="1" customWidth="1"/>
    <col min="561" max="561" width="15.42578125" style="7"/>
    <col min="562" max="562" width="16" style="7" customWidth="1"/>
    <col min="563" max="563" width="17.140625" style="7" bestFit="1" customWidth="1"/>
    <col min="564" max="564" width="20.42578125" style="7" bestFit="1" customWidth="1"/>
    <col min="565" max="765" width="15.42578125" style="7"/>
    <col min="766" max="766" width="5" style="7" bestFit="1" customWidth="1"/>
    <col min="767" max="767" width="11.42578125" style="7" customWidth="1"/>
    <col min="768" max="768" width="16.28515625" style="7" bestFit="1" customWidth="1"/>
    <col min="769" max="769" width="14.85546875" style="7" customWidth="1"/>
    <col min="770" max="770" width="44.85546875" style="7" customWidth="1"/>
    <col min="771" max="771" width="4.85546875" style="7" customWidth="1"/>
    <col min="772" max="772" width="5.28515625" style="7" customWidth="1"/>
    <col min="773" max="773" width="11.42578125" style="7" customWidth="1"/>
    <col min="774" max="774" width="20.5703125" style="7" customWidth="1"/>
    <col min="775" max="775" width="5.7109375" style="7" customWidth="1"/>
    <col min="776" max="776" width="10" style="7" customWidth="1"/>
    <col min="777" max="777" width="7.7109375" style="7" customWidth="1"/>
    <col min="778" max="778" width="27" style="7" customWidth="1"/>
    <col min="779" max="779" width="14.85546875" style="7" customWidth="1"/>
    <col min="780" max="780" width="13.5703125" style="7" customWidth="1"/>
    <col min="781" max="781" width="13.28515625" style="7" customWidth="1"/>
    <col min="782" max="782" width="11.85546875" style="7" customWidth="1"/>
    <col min="783" max="783" width="12.5703125" style="7" customWidth="1"/>
    <col min="784" max="784" width="7.42578125" style="7" customWidth="1"/>
    <col min="785" max="785" width="9.140625" style="7" customWidth="1"/>
    <col min="786" max="786" width="7.28515625" style="7" customWidth="1"/>
    <col min="787" max="787" width="8.42578125" style="7" customWidth="1"/>
    <col min="788" max="788" width="7.5703125" style="7" customWidth="1"/>
    <col min="789" max="789" width="8.140625" style="7" customWidth="1"/>
    <col min="790" max="790" width="5.85546875" style="7" customWidth="1"/>
    <col min="791" max="791" width="9.42578125" style="7" customWidth="1"/>
    <col min="792" max="792" width="11.28515625" style="7" customWidth="1"/>
    <col min="793" max="793" width="12.5703125" style="7" customWidth="1"/>
    <col min="794" max="794" width="11.7109375" style="7" customWidth="1"/>
    <col min="795" max="795" width="10.140625" style="7" customWidth="1"/>
    <col min="796" max="796" width="7.42578125" style="7" customWidth="1"/>
    <col min="797" max="797" width="12.85546875" style="7" customWidth="1"/>
    <col min="798" max="799" width="10" style="7" customWidth="1"/>
    <col min="800" max="800" width="11.28515625" style="7" customWidth="1"/>
    <col min="801" max="801" width="9.140625" style="7" customWidth="1"/>
    <col min="802" max="802" width="10.42578125" style="7" customWidth="1"/>
    <col min="803" max="803" width="10.7109375" style="7" customWidth="1"/>
    <col min="804" max="804" width="8.85546875" style="7" customWidth="1"/>
    <col min="805" max="805" width="8.5703125" style="7" customWidth="1"/>
    <col min="806" max="806" width="8.7109375" style="7" customWidth="1"/>
    <col min="807" max="808" width="8.85546875" style="7" customWidth="1"/>
    <col min="809" max="809" width="11.42578125" style="7" customWidth="1"/>
    <col min="810" max="810" width="11.7109375" style="7" customWidth="1"/>
    <col min="811" max="811" width="12.5703125" style="7" customWidth="1"/>
    <col min="812" max="812" width="16.28515625" style="7" customWidth="1"/>
    <col min="813" max="813" width="8.7109375" style="7" customWidth="1"/>
    <col min="814" max="814" width="37.140625" style="7" customWidth="1"/>
    <col min="815" max="815" width="15.140625" style="7" customWidth="1"/>
    <col min="816" max="816" width="22" style="7" bestFit="1" customWidth="1"/>
    <col min="817" max="817" width="15.42578125" style="7"/>
    <col min="818" max="818" width="16" style="7" customWidth="1"/>
    <col min="819" max="819" width="17.140625" style="7" bestFit="1" customWidth="1"/>
    <col min="820" max="820" width="20.42578125" style="7" bestFit="1" customWidth="1"/>
    <col min="821" max="1021" width="15.42578125" style="7"/>
    <col min="1022" max="1022" width="5" style="7" bestFit="1" customWidth="1"/>
    <col min="1023" max="1023" width="11.42578125" style="7" customWidth="1"/>
    <col min="1024" max="1024" width="16.28515625" style="7" bestFit="1" customWidth="1"/>
    <col min="1025" max="1025" width="14.85546875" style="7" customWidth="1"/>
    <col min="1026" max="1026" width="44.85546875" style="7" customWidth="1"/>
    <col min="1027" max="1027" width="4.85546875" style="7" customWidth="1"/>
    <col min="1028" max="1028" width="5.28515625" style="7" customWidth="1"/>
    <col min="1029" max="1029" width="11.42578125" style="7" customWidth="1"/>
    <col min="1030" max="1030" width="20.5703125" style="7" customWidth="1"/>
    <col min="1031" max="1031" width="5.7109375" style="7" customWidth="1"/>
    <col min="1032" max="1032" width="10" style="7" customWidth="1"/>
    <col min="1033" max="1033" width="7.7109375" style="7" customWidth="1"/>
    <col min="1034" max="1034" width="27" style="7" customWidth="1"/>
    <col min="1035" max="1035" width="14.85546875" style="7" customWidth="1"/>
    <col min="1036" max="1036" width="13.5703125" style="7" customWidth="1"/>
    <col min="1037" max="1037" width="13.28515625" style="7" customWidth="1"/>
    <col min="1038" max="1038" width="11.85546875" style="7" customWidth="1"/>
    <col min="1039" max="1039" width="12.5703125" style="7" customWidth="1"/>
    <col min="1040" max="1040" width="7.42578125" style="7" customWidth="1"/>
    <col min="1041" max="1041" width="9.140625" style="7" customWidth="1"/>
    <col min="1042" max="1042" width="7.28515625" style="7" customWidth="1"/>
    <col min="1043" max="1043" width="8.42578125" style="7" customWidth="1"/>
    <col min="1044" max="1044" width="7.5703125" style="7" customWidth="1"/>
    <col min="1045" max="1045" width="8.140625" style="7" customWidth="1"/>
    <col min="1046" max="1046" width="5.85546875" style="7" customWidth="1"/>
    <col min="1047" max="1047" width="9.42578125" style="7" customWidth="1"/>
    <col min="1048" max="1048" width="11.28515625" style="7" customWidth="1"/>
    <col min="1049" max="1049" width="12.5703125" style="7" customWidth="1"/>
    <col min="1050" max="1050" width="11.7109375" style="7" customWidth="1"/>
    <col min="1051" max="1051" width="10.140625" style="7" customWidth="1"/>
    <col min="1052" max="1052" width="7.42578125" style="7" customWidth="1"/>
    <col min="1053" max="1053" width="12.85546875" style="7" customWidth="1"/>
    <col min="1054" max="1055" width="10" style="7" customWidth="1"/>
    <col min="1056" max="1056" width="11.28515625" style="7" customWidth="1"/>
    <col min="1057" max="1057" width="9.140625" style="7" customWidth="1"/>
    <col min="1058" max="1058" width="10.42578125" style="7" customWidth="1"/>
    <col min="1059" max="1059" width="10.7109375" style="7" customWidth="1"/>
    <col min="1060" max="1060" width="8.85546875" style="7" customWidth="1"/>
    <col min="1061" max="1061" width="8.5703125" style="7" customWidth="1"/>
    <col min="1062" max="1062" width="8.7109375" style="7" customWidth="1"/>
    <col min="1063" max="1064" width="8.85546875" style="7" customWidth="1"/>
    <col min="1065" max="1065" width="11.42578125" style="7" customWidth="1"/>
    <col min="1066" max="1066" width="11.7109375" style="7" customWidth="1"/>
    <col min="1067" max="1067" width="12.5703125" style="7" customWidth="1"/>
    <col min="1068" max="1068" width="16.28515625" style="7" customWidth="1"/>
    <col min="1069" max="1069" width="8.7109375" style="7" customWidth="1"/>
    <col min="1070" max="1070" width="37.140625" style="7" customWidth="1"/>
    <col min="1071" max="1071" width="15.140625" style="7" customWidth="1"/>
    <col min="1072" max="1072" width="22" style="7" bestFit="1" customWidth="1"/>
    <col min="1073" max="1073" width="15.42578125" style="7"/>
    <col min="1074" max="1074" width="16" style="7" customWidth="1"/>
    <col min="1075" max="1075" width="17.140625" style="7" bestFit="1" customWidth="1"/>
    <col min="1076" max="1076" width="20.42578125" style="7" bestFit="1" customWidth="1"/>
    <col min="1077" max="1277" width="15.42578125" style="7"/>
    <col min="1278" max="1278" width="5" style="7" bestFit="1" customWidth="1"/>
    <col min="1279" max="1279" width="11.42578125" style="7" customWidth="1"/>
    <col min="1280" max="1280" width="16.28515625" style="7" bestFit="1" customWidth="1"/>
    <col min="1281" max="1281" width="14.85546875" style="7" customWidth="1"/>
    <col min="1282" max="1282" width="44.85546875" style="7" customWidth="1"/>
    <col min="1283" max="1283" width="4.85546875" style="7" customWidth="1"/>
    <col min="1284" max="1284" width="5.28515625" style="7" customWidth="1"/>
    <col min="1285" max="1285" width="11.42578125" style="7" customWidth="1"/>
    <col min="1286" max="1286" width="20.5703125" style="7" customWidth="1"/>
    <col min="1287" max="1287" width="5.7109375" style="7" customWidth="1"/>
    <col min="1288" max="1288" width="10" style="7" customWidth="1"/>
    <col min="1289" max="1289" width="7.7109375" style="7" customWidth="1"/>
    <col min="1290" max="1290" width="27" style="7" customWidth="1"/>
    <col min="1291" max="1291" width="14.85546875" style="7" customWidth="1"/>
    <col min="1292" max="1292" width="13.5703125" style="7" customWidth="1"/>
    <col min="1293" max="1293" width="13.28515625" style="7" customWidth="1"/>
    <col min="1294" max="1294" width="11.85546875" style="7" customWidth="1"/>
    <col min="1295" max="1295" width="12.5703125" style="7" customWidth="1"/>
    <col min="1296" max="1296" width="7.42578125" style="7" customWidth="1"/>
    <col min="1297" max="1297" width="9.140625" style="7" customWidth="1"/>
    <col min="1298" max="1298" width="7.28515625" style="7" customWidth="1"/>
    <col min="1299" max="1299" width="8.42578125" style="7" customWidth="1"/>
    <col min="1300" max="1300" width="7.5703125" style="7" customWidth="1"/>
    <col min="1301" max="1301" width="8.140625" style="7" customWidth="1"/>
    <col min="1302" max="1302" width="5.85546875" style="7" customWidth="1"/>
    <col min="1303" max="1303" width="9.42578125" style="7" customWidth="1"/>
    <col min="1304" max="1304" width="11.28515625" style="7" customWidth="1"/>
    <col min="1305" max="1305" width="12.5703125" style="7" customWidth="1"/>
    <col min="1306" max="1306" width="11.7109375" style="7" customWidth="1"/>
    <col min="1307" max="1307" width="10.140625" style="7" customWidth="1"/>
    <col min="1308" max="1308" width="7.42578125" style="7" customWidth="1"/>
    <col min="1309" max="1309" width="12.85546875" style="7" customWidth="1"/>
    <col min="1310" max="1311" width="10" style="7" customWidth="1"/>
    <col min="1312" max="1312" width="11.28515625" style="7" customWidth="1"/>
    <col min="1313" max="1313" width="9.140625" style="7" customWidth="1"/>
    <col min="1314" max="1314" width="10.42578125" style="7" customWidth="1"/>
    <col min="1315" max="1315" width="10.7109375" style="7" customWidth="1"/>
    <col min="1316" max="1316" width="8.85546875" style="7" customWidth="1"/>
    <col min="1317" max="1317" width="8.5703125" style="7" customWidth="1"/>
    <col min="1318" max="1318" width="8.7109375" style="7" customWidth="1"/>
    <col min="1319" max="1320" width="8.85546875" style="7" customWidth="1"/>
    <col min="1321" max="1321" width="11.42578125" style="7" customWidth="1"/>
    <col min="1322" max="1322" width="11.7109375" style="7" customWidth="1"/>
    <col min="1323" max="1323" width="12.5703125" style="7" customWidth="1"/>
    <col min="1324" max="1324" width="16.28515625" style="7" customWidth="1"/>
    <col min="1325" max="1325" width="8.7109375" style="7" customWidth="1"/>
    <col min="1326" max="1326" width="37.140625" style="7" customWidth="1"/>
    <col min="1327" max="1327" width="15.140625" style="7" customWidth="1"/>
    <col min="1328" max="1328" width="22" style="7" bestFit="1" customWidth="1"/>
    <col min="1329" max="1329" width="15.42578125" style="7"/>
    <col min="1330" max="1330" width="16" style="7" customWidth="1"/>
    <col min="1331" max="1331" width="17.140625" style="7" bestFit="1" customWidth="1"/>
    <col min="1332" max="1332" width="20.42578125" style="7" bestFit="1" customWidth="1"/>
    <col min="1333" max="1533" width="15.42578125" style="7"/>
    <col min="1534" max="1534" width="5" style="7" bestFit="1" customWidth="1"/>
    <col min="1535" max="1535" width="11.42578125" style="7" customWidth="1"/>
    <col min="1536" max="1536" width="16.28515625" style="7" bestFit="1" customWidth="1"/>
    <col min="1537" max="1537" width="14.85546875" style="7" customWidth="1"/>
    <col min="1538" max="1538" width="44.85546875" style="7" customWidth="1"/>
    <col min="1539" max="1539" width="4.85546875" style="7" customWidth="1"/>
    <col min="1540" max="1540" width="5.28515625" style="7" customWidth="1"/>
    <col min="1541" max="1541" width="11.42578125" style="7" customWidth="1"/>
    <col min="1542" max="1542" width="20.5703125" style="7" customWidth="1"/>
    <col min="1543" max="1543" width="5.7109375" style="7" customWidth="1"/>
    <col min="1544" max="1544" width="10" style="7" customWidth="1"/>
    <col min="1545" max="1545" width="7.7109375" style="7" customWidth="1"/>
    <col min="1546" max="1546" width="27" style="7" customWidth="1"/>
    <col min="1547" max="1547" width="14.85546875" style="7" customWidth="1"/>
    <col min="1548" max="1548" width="13.5703125" style="7" customWidth="1"/>
    <col min="1549" max="1549" width="13.28515625" style="7" customWidth="1"/>
    <col min="1550" max="1550" width="11.85546875" style="7" customWidth="1"/>
    <col min="1551" max="1551" width="12.5703125" style="7" customWidth="1"/>
    <col min="1552" max="1552" width="7.42578125" style="7" customWidth="1"/>
    <col min="1553" max="1553" width="9.140625" style="7" customWidth="1"/>
    <col min="1554" max="1554" width="7.28515625" style="7" customWidth="1"/>
    <col min="1555" max="1555" width="8.42578125" style="7" customWidth="1"/>
    <col min="1556" max="1556" width="7.5703125" style="7" customWidth="1"/>
    <col min="1557" max="1557" width="8.140625" style="7" customWidth="1"/>
    <col min="1558" max="1558" width="5.85546875" style="7" customWidth="1"/>
    <col min="1559" max="1559" width="9.42578125" style="7" customWidth="1"/>
    <col min="1560" max="1560" width="11.28515625" style="7" customWidth="1"/>
    <col min="1561" max="1561" width="12.5703125" style="7" customWidth="1"/>
    <col min="1562" max="1562" width="11.7109375" style="7" customWidth="1"/>
    <col min="1563" max="1563" width="10.140625" style="7" customWidth="1"/>
    <col min="1564" max="1564" width="7.42578125" style="7" customWidth="1"/>
    <col min="1565" max="1565" width="12.85546875" style="7" customWidth="1"/>
    <col min="1566" max="1567" width="10" style="7" customWidth="1"/>
    <col min="1568" max="1568" width="11.28515625" style="7" customWidth="1"/>
    <col min="1569" max="1569" width="9.140625" style="7" customWidth="1"/>
    <col min="1570" max="1570" width="10.42578125" style="7" customWidth="1"/>
    <col min="1571" max="1571" width="10.7109375" style="7" customWidth="1"/>
    <col min="1572" max="1572" width="8.85546875" style="7" customWidth="1"/>
    <col min="1573" max="1573" width="8.5703125" style="7" customWidth="1"/>
    <col min="1574" max="1574" width="8.7109375" style="7" customWidth="1"/>
    <col min="1575" max="1576" width="8.85546875" style="7" customWidth="1"/>
    <col min="1577" max="1577" width="11.42578125" style="7" customWidth="1"/>
    <col min="1578" max="1578" width="11.7109375" style="7" customWidth="1"/>
    <col min="1579" max="1579" width="12.5703125" style="7" customWidth="1"/>
    <col min="1580" max="1580" width="16.28515625" style="7" customWidth="1"/>
    <col min="1581" max="1581" width="8.7109375" style="7" customWidth="1"/>
    <col min="1582" max="1582" width="37.140625" style="7" customWidth="1"/>
    <col min="1583" max="1583" width="15.140625" style="7" customWidth="1"/>
    <col min="1584" max="1584" width="22" style="7" bestFit="1" customWidth="1"/>
    <col min="1585" max="1585" width="15.42578125" style="7"/>
    <col min="1586" max="1586" width="16" style="7" customWidth="1"/>
    <col min="1587" max="1587" width="17.140625" style="7" bestFit="1" customWidth="1"/>
    <col min="1588" max="1588" width="20.42578125" style="7" bestFit="1" customWidth="1"/>
    <col min="1589" max="1789" width="15.42578125" style="7"/>
    <col min="1790" max="1790" width="5" style="7" bestFit="1" customWidth="1"/>
    <col min="1791" max="1791" width="11.42578125" style="7" customWidth="1"/>
    <col min="1792" max="1792" width="16.28515625" style="7" bestFit="1" customWidth="1"/>
    <col min="1793" max="1793" width="14.85546875" style="7" customWidth="1"/>
    <col min="1794" max="1794" width="44.85546875" style="7" customWidth="1"/>
    <col min="1795" max="1795" width="4.85546875" style="7" customWidth="1"/>
    <col min="1796" max="1796" width="5.28515625" style="7" customWidth="1"/>
    <col min="1797" max="1797" width="11.42578125" style="7" customWidth="1"/>
    <col min="1798" max="1798" width="20.5703125" style="7" customWidth="1"/>
    <col min="1799" max="1799" width="5.7109375" style="7" customWidth="1"/>
    <col min="1800" max="1800" width="10" style="7" customWidth="1"/>
    <col min="1801" max="1801" width="7.7109375" style="7" customWidth="1"/>
    <col min="1802" max="1802" width="27" style="7" customWidth="1"/>
    <col min="1803" max="1803" width="14.85546875" style="7" customWidth="1"/>
    <col min="1804" max="1804" width="13.5703125" style="7" customWidth="1"/>
    <col min="1805" max="1805" width="13.28515625" style="7" customWidth="1"/>
    <col min="1806" max="1806" width="11.85546875" style="7" customWidth="1"/>
    <col min="1807" max="1807" width="12.5703125" style="7" customWidth="1"/>
    <col min="1808" max="1808" width="7.42578125" style="7" customWidth="1"/>
    <col min="1809" max="1809" width="9.140625" style="7" customWidth="1"/>
    <col min="1810" max="1810" width="7.28515625" style="7" customWidth="1"/>
    <col min="1811" max="1811" width="8.42578125" style="7" customWidth="1"/>
    <col min="1812" max="1812" width="7.5703125" style="7" customWidth="1"/>
    <col min="1813" max="1813" width="8.140625" style="7" customWidth="1"/>
    <col min="1814" max="1814" width="5.85546875" style="7" customWidth="1"/>
    <col min="1815" max="1815" width="9.42578125" style="7" customWidth="1"/>
    <col min="1816" max="1816" width="11.28515625" style="7" customWidth="1"/>
    <col min="1817" max="1817" width="12.5703125" style="7" customWidth="1"/>
    <col min="1818" max="1818" width="11.7109375" style="7" customWidth="1"/>
    <col min="1819" max="1819" width="10.140625" style="7" customWidth="1"/>
    <col min="1820" max="1820" width="7.42578125" style="7" customWidth="1"/>
    <col min="1821" max="1821" width="12.85546875" style="7" customWidth="1"/>
    <col min="1822" max="1823" width="10" style="7" customWidth="1"/>
    <col min="1824" max="1824" width="11.28515625" style="7" customWidth="1"/>
    <col min="1825" max="1825" width="9.140625" style="7" customWidth="1"/>
    <col min="1826" max="1826" width="10.42578125" style="7" customWidth="1"/>
    <col min="1827" max="1827" width="10.7109375" style="7" customWidth="1"/>
    <col min="1828" max="1828" width="8.85546875" style="7" customWidth="1"/>
    <col min="1829" max="1829" width="8.5703125" style="7" customWidth="1"/>
    <col min="1830" max="1830" width="8.7109375" style="7" customWidth="1"/>
    <col min="1831" max="1832" width="8.85546875" style="7" customWidth="1"/>
    <col min="1833" max="1833" width="11.42578125" style="7" customWidth="1"/>
    <col min="1834" max="1834" width="11.7109375" style="7" customWidth="1"/>
    <col min="1835" max="1835" width="12.5703125" style="7" customWidth="1"/>
    <col min="1836" max="1836" width="16.28515625" style="7" customWidth="1"/>
    <col min="1837" max="1837" width="8.7109375" style="7" customWidth="1"/>
    <col min="1838" max="1838" width="37.140625" style="7" customWidth="1"/>
    <col min="1839" max="1839" width="15.140625" style="7" customWidth="1"/>
    <col min="1840" max="1840" width="22" style="7" bestFit="1" customWidth="1"/>
    <col min="1841" max="1841" width="15.42578125" style="7"/>
    <col min="1842" max="1842" width="16" style="7" customWidth="1"/>
    <col min="1843" max="1843" width="17.140625" style="7" bestFit="1" customWidth="1"/>
    <col min="1844" max="1844" width="20.42578125" style="7" bestFit="1" customWidth="1"/>
    <col min="1845" max="2045" width="15.42578125" style="7"/>
    <col min="2046" max="2046" width="5" style="7" bestFit="1" customWidth="1"/>
    <col min="2047" max="2047" width="11.42578125" style="7" customWidth="1"/>
    <col min="2048" max="2048" width="16.28515625" style="7" bestFit="1" customWidth="1"/>
    <col min="2049" max="2049" width="14.85546875" style="7" customWidth="1"/>
    <col min="2050" max="2050" width="44.85546875" style="7" customWidth="1"/>
    <col min="2051" max="2051" width="4.85546875" style="7" customWidth="1"/>
    <col min="2052" max="2052" width="5.28515625" style="7" customWidth="1"/>
    <col min="2053" max="2053" width="11.42578125" style="7" customWidth="1"/>
    <col min="2054" max="2054" width="20.5703125" style="7" customWidth="1"/>
    <col min="2055" max="2055" width="5.7109375" style="7" customWidth="1"/>
    <col min="2056" max="2056" width="10" style="7" customWidth="1"/>
    <col min="2057" max="2057" width="7.7109375" style="7" customWidth="1"/>
    <col min="2058" max="2058" width="27" style="7" customWidth="1"/>
    <col min="2059" max="2059" width="14.85546875" style="7" customWidth="1"/>
    <col min="2060" max="2060" width="13.5703125" style="7" customWidth="1"/>
    <col min="2061" max="2061" width="13.28515625" style="7" customWidth="1"/>
    <col min="2062" max="2062" width="11.85546875" style="7" customWidth="1"/>
    <col min="2063" max="2063" width="12.5703125" style="7" customWidth="1"/>
    <col min="2064" max="2064" width="7.42578125" style="7" customWidth="1"/>
    <col min="2065" max="2065" width="9.140625" style="7" customWidth="1"/>
    <col min="2066" max="2066" width="7.28515625" style="7" customWidth="1"/>
    <col min="2067" max="2067" width="8.42578125" style="7" customWidth="1"/>
    <col min="2068" max="2068" width="7.5703125" style="7" customWidth="1"/>
    <col min="2069" max="2069" width="8.140625" style="7" customWidth="1"/>
    <col min="2070" max="2070" width="5.85546875" style="7" customWidth="1"/>
    <col min="2071" max="2071" width="9.42578125" style="7" customWidth="1"/>
    <col min="2072" max="2072" width="11.28515625" style="7" customWidth="1"/>
    <col min="2073" max="2073" width="12.5703125" style="7" customWidth="1"/>
    <col min="2074" max="2074" width="11.7109375" style="7" customWidth="1"/>
    <col min="2075" max="2075" width="10.140625" style="7" customWidth="1"/>
    <col min="2076" max="2076" width="7.42578125" style="7" customWidth="1"/>
    <col min="2077" max="2077" width="12.85546875" style="7" customWidth="1"/>
    <col min="2078" max="2079" width="10" style="7" customWidth="1"/>
    <col min="2080" max="2080" width="11.28515625" style="7" customWidth="1"/>
    <col min="2081" max="2081" width="9.140625" style="7" customWidth="1"/>
    <col min="2082" max="2082" width="10.42578125" style="7" customWidth="1"/>
    <col min="2083" max="2083" width="10.7109375" style="7" customWidth="1"/>
    <col min="2084" max="2084" width="8.85546875" style="7" customWidth="1"/>
    <col min="2085" max="2085" width="8.5703125" style="7" customWidth="1"/>
    <col min="2086" max="2086" width="8.7109375" style="7" customWidth="1"/>
    <col min="2087" max="2088" width="8.85546875" style="7" customWidth="1"/>
    <col min="2089" max="2089" width="11.42578125" style="7" customWidth="1"/>
    <col min="2090" max="2090" width="11.7109375" style="7" customWidth="1"/>
    <col min="2091" max="2091" width="12.5703125" style="7" customWidth="1"/>
    <col min="2092" max="2092" width="16.28515625" style="7" customWidth="1"/>
    <col min="2093" max="2093" width="8.7109375" style="7" customWidth="1"/>
    <col min="2094" max="2094" width="37.140625" style="7" customWidth="1"/>
    <col min="2095" max="2095" width="15.140625" style="7" customWidth="1"/>
    <col min="2096" max="2096" width="22" style="7" bestFit="1" customWidth="1"/>
    <col min="2097" max="2097" width="15.42578125" style="7"/>
    <col min="2098" max="2098" width="16" style="7" customWidth="1"/>
    <col min="2099" max="2099" width="17.140625" style="7" bestFit="1" customWidth="1"/>
    <col min="2100" max="2100" width="20.42578125" style="7" bestFit="1" customWidth="1"/>
    <col min="2101" max="2301" width="15.42578125" style="7"/>
    <col min="2302" max="2302" width="5" style="7" bestFit="1" customWidth="1"/>
    <col min="2303" max="2303" width="11.42578125" style="7" customWidth="1"/>
    <col min="2304" max="2304" width="16.28515625" style="7" bestFit="1" customWidth="1"/>
    <col min="2305" max="2305" width="14.85546875" style="7" customWidth="1"/>
    <col min="2306" max="2306" width="44.85546875" style="7" customWidth="1"/>
    <col min="2307" max="2307" width="4.85546875" style="7" customWidth="1"/>
    <col min="2308" max="2308" width="5.28515625" style="7" customWidth="1"/>
    <col min="2309" max="2309" width="11.42578125" style="7" customWidth="1"/>
    <col min="2310" max="2310" width="20.5703125" style="7" customWidth="1"/>
    <col min="2311" max="2311" width="5.7109375" style="7" customWidth="1"/>
    <col min="2312" max="2312" width="10" style="7" customWidth="1"/>
    <col min="2313" max="2313" width="7.7109375" style="7" customWidth="1"/>
    <col min="2314" max="2314" width="27" style="7" customWidth="1"/>
    <col min="2315" max="2315" width="14.85546875" style="7" customWidth="1"/>
    <col min="2316" max="2316" width="13.5703125" style="7" customWidth="1"/>
    <col min="2317" max="2317" width="13.28515625" style="7" customWidth="1"/>
    <col min="2318" max="2318" width="11.85546875" style="7" customWidth="1"/>
    <col min="2319" max="2319" width="12.5703125" style="7" customWidth="1"/>
    <col min="2320" max="2320" width="7.42578125" style="7" customWidth="1"/>
    <col min="2321" max="2321" width="9.140625" style="7" customWidth="1"/>
    <col min="2322" max="2322" width="7.28515625" style="7" customWidth="1"/>
    <col min="2323" max="2323" width="8.42578125" style="7" customWidth="1"/>
    <col min="2324" max="2324" width="7.5703125" style="7" customWidth="1"/>
    <col min="2325" max="2325" width="8.140625" style="7" customWidth="1"/>
    <col min="2326" max="2326" width="5.85546875" style="7" customWidth="1"/>
    <col min="2327" max="2327" width="9.42578125" style="7" customWidth="1"/>
    <col min="2328" max="2328" width="11.28515625" style="7" customWidth="1"/>
    <col min="2329" max="2329" width="12.5703125" style="7" customWidth="1"/>
    <col min="2330" max="2330" width="11.7109375" style="7" customWidth="1"/>
    <col min="2331" max="2331" width="10.140625" style="7" customWidth="1"/>
    <col min="2332" max="2332" width="7.42578125" style="7" customWidth="1"/>
    <col min="2333" max="2333" width="12.85546875" style="7" customWidth="1"/>
    <col min="2334" max="2335" width="10" style="7" customWidth="1"/>
    <col min="2336" max="2336" width="11.28515625" style="7" customWidth="1"/>
    <col min="2337" max="2337" width="9.140625" style="7" customWidth="1"/>
    <col min="2338" max="2338" width="10.42578125" style="7" customWidth="1"/>
    <col min="2339" max="2339" width="10.7109375" style="7" customWidth="1"/>
    <col min="2340" max="2340" width="8.85546875" style="7" customWidth="1"/>
    <col min="2341" max="2341" width="8.5703125" style="7" customWidth="1"/>
    <col min="2342" max="2342" width="8.7109375" style="7" customWidth="1"/>
    <col min="2343" max="2344" width="8.85546875" style="7" customWidth="1"/>
    <col min="2345" max="2345" width="11.42578125" style="7" customWidth="1"/>
    <col min="2346" max="2346" width="11.7109375" style="7" customWidth="1"/>
    <col min="2347" max="2347" width="12.5703125" style="7" customWidth="1"/>
    <col min="2348" max="2348" width="16.28515625" style="7" customWidth="1"/>
    <col min="2349" max="2349" width="8.7109375" style="7" customWidth="1"/>
    <col min="2350" max="2350" width="37.140625" style="7" customWidth="1"/>
    <col min="2351" max="2351" width="15.140625" style="7" customWidth="1"/>
    <col min="2352" max="2352" width="22" style="7" bestFit="1" customWidth="1"/>
    <col min="2353" max="2353" width="15.42578125" style="7"/>
    <col min="2354" max="2354" width="16" style="7" customWidth="1"/>
    <col min="2355" max="2355" width="17.140625" style="7" bestFit="1" customWidth="1"/>
    <col min="2356" max="2356" width="20.42578125" style="7" bestFit="1" customWidth="1"/>
    <col min="2357" max="2557" width="15.42578125" style="7"/>
    <col min="2558" max="2558" width="5" style="7" bestFit="1" customWidth="1"/>
    <col min="2559" max="2559" width="11.42578125" style="7" customWidth="1"/>
    <col min="2560" max="2560" width="16.28515625" style="7" bestFit="1" customWidth="1"/>
    <col min="2561" max="2561" width="14.85546875" style="7" customWidth="1"/>
    <col min="2562" max="2562" width="44.85546875" style="7" customWidth="1"/>
    <col min="2563" max="2563" width="4.85546875" style="7" customWidth="1"/>
    <col min="2564" max="2564" width="5.28515625" style="7" customWidth="1"/>
    <col min="2565" max="2565" width="11.42578125" style="7" customWidth="1"/>
    <col min="2566" max="2566" width="20.5703125" style="7" customWidth="1"/>
    <col min="2567" max="2567" width="5.7109375" style="7" customWidth="1"/>
    <col min="2568" max="2568" width="10" style="7" customWidth="1"/>
    <col min="2569" max="2569" width="7.7109375" style="7" customWidth="1"/>
    <col min="2570" max="2570" width="27" style="7" customWidth="1"/>
    <col min="2571" max="2571" width="14.85546875" style="7" customWidth="1"/>
    <col min="2572" max="2572" width="13.5703125" style="7" customWidth="1"/>
    <col min="2573" max="2573" width="13.28515625" style="7" customWidth="1"/>
    <col min="2574" max="2574" width="11.85546875" style="7" customWidth="1"/>
    <col min="2575" max="2575" width="12.5703125" style="7" customWidth="1"/>
    <col min="2576" max="2576" width="7.42578125" style="7" customWidth="1"/>
    <col min="2577" max="2577" width="9.140625" style="7" customWidth="1"/>
    <col min="2578" max="2578" width="7.28515625" style="7" customWidth="1"/>
    <col min="2579" max="2579" width="8.42578125" style="7" customWidth="1"/>
    <col min="2580" max="2580" width="7.5703125" style="7" customWidth="1"/>
    <col min="2581" max="2581" width="8.140625" style="7" customWidth="1"/>
    <col min="2582" max="2582" width="5.85546875" style="7" customWidth="1"/>
    <col min="2583" max="2583" width="9.42578125" style="7" customWidth="1"/>
    <col min="2584" max="2584" width="11.28515625" style="7" customWidth="1"/>
    <col min="2585" max="2585" width="12.5703125" style="7" customWidth="1"/>
    <col min="2586" max="2586" width="11.7109375" style="7" customWidth="1"/>
    <col min="2587" max="2587" width="10.140625" style="7" customWidth="1"/>
    <col min="2588" max="2588" width="7.42578125" style="7" customWidth="1"/>
    <col min="2589" max="2589" width="12.85546875" style="7" customWidth="1"/>
    <col min="2590" max="2591" width="10" style="7" customWidth="1"/>
    <col min="2592" max="2592" width="11.28515625" style="7" customWidth="1"/>
    <col min="2593" max="2593" width="9.140625" style="7" customWidth="1"/>
    <col min="2594" max="2594" width="10.42578125" style="7" customWidth="1"/>
    <col min="2595" max="2595" width="10.7109375" style="7" customWidth="1"/>
    <col min="2596" max="2596" width="8.85546875" style="7" customWidth="1"/>
    <col min="2597" max="2597" width="8.5703125" style="7" customWidth="1"/>
    <col min="2598" max="2598" width="8.7109375" style="7" customWidth="1"/>
    <col min="2599" max="2600" width="8.85546875" style="7" customWidth="1"/>
    <col min="2601" max="2601" width="11.42578125" style="7" customWidth="1"/>
    <col min="2602" max="2602" width="11.7109375" style="7" customWidth="1"/>
    <col min="2603" max="2603" width="12.5703125" style="7" customWidth="1"/>
    <col min="2604" max="2604" width="16.28515625" style="7" customWidth="1"/>
    <col min="2605" max="2605" width="8.7109375" style="7" customWidth="1"/>
    <col min="2606" max="2606" width="37.140625" style="7" customWidth="1"/>
    <col min="2607" max="2607" width="15.140625" style="7" customWidth="1"/>
    <col min="2608" max="2608" width="22" style="7" bestFit="1" customWidth="1"/>
    <col min="2609" max="2609" width="15.42578125" style="7"/>
    <col min="2610" max="2610" width="16" style="7" customWidth="1"/>
    <col min="2611" max="2611" width="17.140625" style="7" bestFit="1" customWidth="1"/>
    <col min="2612" max="2612" width="20.42578125" style="7" bestFit="1" customWidth="1"/>
    <col min="2613" max="2813" width="15.42578125" style="7"/>
    <col min="2814" max="2814" width="5" style="7" bestFit="1" customWidth="1"/>
    <col min="2815" max="2815" width="11.42578125" style="7" customWidth="1"/>
    <col min="2816" max="2816" width="16.28515625" style="7" bestFit="1" customWidth="1"/>
    <col min="2817" max="2817" width="14.85546875" style="7" customWidth="1"/>
    <col min="2818" max="2818" width="44.85546875" style="7" customWidth="1"/>
    <col min="2819" max="2819" width="4.85546875" style="7" customWidth="1"/>
    <col min="2820" max="2820" width="5.28515625" style="7" customWidth="1"/>
    <col min="2821" max="2821" width="11.42578125" style="7" customWidth="1"/>
    <col min="2822" max="2822" width="20.5703125" style="7" customWidth="1"/>
    <col min="2823" max="2823" width="5.7109375" style="7" customWidth="1"/>
    <col min="2824" max="2824" width="10" style="7" customWidth="1"/>
    <col min="2825" max="2825" width="7.7109375" style="7" customWidth="1"/>
    <col min="2826" max="2826" width="27" style="7" customWidth="1"/>
    <col min="2827" max="2827" width="14.85546875" style="7" customWidth="1"/>
    <col min="2828" max="2828" width="13.5703125" style="7" customWidth="1"/>
    <col min="2829" max="2829" width="13.28515625" style="7" customWidth="1"/>
    <col min="2830" max="2830" width="11.85546875" style="7" customWidth="1"/>
    <col min="2831" max="2831" width="12.5703125" style="7" customWidth="1"/>
    <col min="2832" max="2832" width="7.42578125" style="7" customWidth="1"/>
    <col min="2833" max="2833" width="9.140625" style="7" customWidth="1"/>
    <col min="2834" max="2834" width="7.28515625" style="7" customWidth="1"/>
    <col min="2835" max="2835" width="8.42578125" style="7" customWidth="1"/>
    <col min="2836" max="2836" width="7.5703125" style="7" customWidth="1"/>
    <col min="2837" max="2837" width="8.140625" style="7" customWidth="1"/>
    <col min="2838" max="2838" width="5.85546875" style="7" customWidth="1"/>
    <col min="2839" max="2839" width="9.42578125" style="7" customWidth="1"/>
    <col min="2840" max="2840" width="11.28515625" style="7" customWidth="1"/>
    <col min="2841" max="2841" width="12.5703125" style="7" customWidth="1"/>
    <col min="2842" max="2842" width="11.7109375" style="7" customWidth="1"/>
    <col min="2843" max="2843" width="10.140625" style="7" customWidth="1"/>
    <col min="2844" max="2844" width="7.42578125" style="7" customWidth="1"/>
    <col min="2845" max="2845" width="12.85546875" style="7" customWidth="1"/>
    <col min="2846" max="2847" width="10" style="7" customWidth="1"/>
    <col min="2848" max="2848" width="11.28515625" style="7" customWidth="1"/>
    <col min="2849" max="2849" width="9.140625" style="7" customWidth="1"/>
    <col min="2850" max="2850" width="10.42578125" style="7" customWidth="1"/>
    <col min="2851" max="2851" width="10.7109375" style="7" customWidth="1"/>
    <col min="2852" max="2852" width="8.85546875" style="7" customWidth="1"/>
    <col min="2853" max="2853" width="8.5703125" style="7" customWidth="1"/>
    <col min="2854" max="2854" width="8.7109375" style="7" customWidth="1"/>
    <col min="2855" max="2856" width="8.85546875" style="7" customWidth="1"/>
    <col min="2857" max="2857" width="11.42578125" style="7" customWidth="1"/>
    <col min="2858" max="2858" width="11.7109375" style="7" customWidth="1"/>
    <col min="2859" max="2859" width="12.5703125" style="7" customWidth="1"/>
    <col min="2860" max="2860" width="16.28515625" style="7" customWidth="1"/>
    <col min="2861" max="2861" width="8.7109375" style="7" customWidth="1"/>
    <col min="2862" max="2862" width="37.140625" style="7" customWidth="1"/>
    <col min="2863" max="2863" width="15.140625" style="7" customWidth="1"/>
    <col min="2864" max="2864" width="22" style="7" bestFit="1" customWidth="1"/>
    <col min="2865" max="2865" width="15.42578125" style="7"/>
    <col min="2866" max="2866" width="16" style="7" customWidth="1"/>
    <col min="2867" max="2867" width="17.140625" style="7" bestFit="1" customWidth="1"/>
    <col min="2868" max="2868" width="20.42578125" style="7" bestFit="1" customWidth="1"/>
    <col min="2869" max="3069" width="15.42578125" style="7"/>
    <col min="3070" max="3070" width="5" style="7" bestFit="1" customWidth="1"/>
    <col min="3071" max="3071" width="11.42578125" style="7" customWidth="1"/>
    <col min="3072" max="3072" width="16.28515625" style="7" bestFit="1" customWidth="1"/>
    <col min="3073" max="3073" width="14.85546875" style="7" customWidth="1"/>
    <col min="3074" max="3074" width="44.85546875" style="7" customWidth="1"/>
    <col min="3075" max="3075" width="4.85546875" style="7" customWidth="1"/>
    <col min="3076" max="3076" width="5.28515625" style="7" customWidth="1"/>
    <col min="3077" max="3077" width="11.42578125" style="7" customWidth="1"/>
    <col min="3078" max="3078" width="20.5703125" style="7" customWidth="1"/>
    <col min="3079" max="3079" width="5.7109375" style="7" customWidth="1"/>
    <col min="3080" max="3080" width="10" style="7" customWidth="1"/>
    <col min="3081" max="3081" width="7.7109375" style="7" customWidth="1"/>
    <col min="3082" max="3082" width="27" style="7" customWidth="1"/>
    <col min="3083" max="3083" width="14.85546875" style="7" customWidth="1"/>
    <col min="3084" max="3084" width="13.5703125" style="7" customWidth="1"/>
    <col min="3085" max="3085" width="13.28515625" style="7" customWidth="1"/>
    <col min="3086" max="3086" width="11.85546875" style="7" customWidth="1"/>
    <col min="3087" max="3087" width="12.5703125" style="7" customWidth="1"/>
    <col min="3088" max="3088" width="7.42578125" style="7" customWidth="1"/>
    <col min="3089" max="3089" width="9.140625" style="7" customWidth="1"/>
    <col min="3090" max="3090" width="7.28515625" style="7" customWidth="1"/>
    <col min="3091" max="3091" width="8.42578125" style="7" customWidth="1"/>
    <col min="3092" max="3092" width="7.5703125" style="7" customWidth="1"/>
    <col min="3093" max="3093" width="8.140625" style="7" customWidth="1"/>
    <col min="3094" max="3094" width="5.85546875" style="7" customWidth="1"/>
    <col min="3095" max="3095" width="9.42578125" style="7" customWidth="1"/>
    <col min="3096" max="3096" width="11.28515625" style="7" customWidth="1"/>
    <col min="3097" max="3097" width="12.5703125" style="7" customWidth="1"/>
    <col min="3098" max="3098" width="11.7109375" style="7" customWidth="1"/>
    <col min="3099" max="3099" width="10.140625" style="7" customWidth="1"/>
    <col min="3100" max="3100" width="7.42578125" style="7" customWidth="1"/>
    <col min="3101" max="3101" width="12.85546875" style="7" customWidth="1"/>
    <col min="3102" max="3103" width="10" style="7" customWidth="1"/>
    <col min="3104" max="3104" width="11.28515625" style="7" customWidth="1"/>
    <col min="3105" max="3105" width="9.140625" style="7" customWidth="1"/>
    <col min="3106" max="3106" width="10.42578125" style="7" customWidth="1"/>
    <col min="3107" max="3107" width="10.7109375" style="7" customWidth="1"/>
    <col min="3108" max="3108" width="8.85546875" style="7" customWidth="1"/>
    <col min="3109" max="3109" width="8.5703125" style="7" customWidth="1"/>
    <col min="3110" max="3110" width="8.7109375" style="7" customWidth="1"/>
    <col min="3111" max="3112" width="8.85546875" style="7" customWidth="1"/>
    <col min="3113" max="3113" width="11.42578125" style="7" customWidth="1"/>
    <col min="3114" max="3114" width="11.7109375" style="7" customWidth="1"/>
    <col min="3115" max="3115" width="12.5703125" style="7" customWidth="1"/>
    <col min="3116" max="3116" width="16.28515625" style="7" customWidth="1"/>
    <col min="3117" max="3117" width="8.7109375" style="7" customWidth="1"/>
    <col min="3118" max="3118" width="37.140625" style="7" customWidth="1"/>
    <col min="3119" max="3119" width="15.140625" style="7" customWidth="1"/>
    <col min="3120" max="3120" width="22" style="7" bestFit="1" customWidth="1"/>
    <col min="3121" max="3121" width="15.42578125" style="7"/>
    <col min="3122" max="3122" width="16" style="7" customWidth="1"/>
    <col min="3123" max="3123" width="17.140625" style="7" bestFit="1" customWidth="1"/>
    <col min="3124" max="3124" width="20.42578125" style="7" bestFit="1" customWidth="1"/>
    <col min="3125" max="3325" width="15.42578125" style="7"/>
    <col min="3326" max="3326" width="5" style="7" bestFit="1" customWidth="1"/>
    <col min="3327" max="3327" width="11.42578125" style="7" customWidth="1"/>
    <col min="3328" max="3328" width="16.28515625" style="7" bestFit="1" customWidth="1"/>
    <col min="3329" max="3329" width="14.85546875" style="7" customWidth="1"/>
    <col min="3330" max="3330" width="44.85546875" style="7" customWidth="1"/>
    <col min="3331" max="3331" width="4.85546875" style="7" customWidth="1"/>
    <col min="3332" max="3332" width="5.28515625" style="7" customWidth="1"/>
    <col min="3333" max="3333" width="11.42578125" style="7" customWidth="1"/>
    <col min="3334" max="3334" width="20.5703125" style="7" customWidth="1"/>
    <col min="3335" max="3335" width="5.7109375" style="7" customWidth="1"/>
    <col min="3336" max="3336" width="10" style="7" customWidth="1"/>
    <col min="3337" max="3337" width="7.7109375" style="7" customWidth="1"/>
    <col min="3338" max="3338" width="27" style="7" customWidth="1"/>
    <col min="3339" max="3339" width="14.85546875" style="7" customWidth="1"/>
    <col min="3340" max="3340" width="13.5703125" style="7" customWidth="1"/>
    <col min="3341" max="3341" width="13.28515625" style="7" customWidth="1"/>
    <col min="3342" max="3342" width="11.85546875" style="7" customWidth="1"/>
    <col min="3343" max="3343" width="12.5703125" style="7" customWidth="1"/>
    <col min="3344" max="3344" width="7.42578125" style="7" customWidth="1"/>
    <col min="3345" max="3345" width="9.140625" style="7" customWidth="1"/>
    <col min="3346" max="3346" width="7.28515625" style="7" customWidth="1"/>
    <col min="3347" max="3347" width="8.42578125" style="7" customWidth="1"/>
    <col min="3348" max="3348" width="7.5703125" style="7" customWidth="1"/>
    <col min="3349" max="3349" width="8.140625" style="7" customWidth="1"/>
    <col min="3350" max="3350" width="5.85546875" style="7" customWidth="1"/>
    <col min="3351" max="3351" width="9.42578125" style="7" customWidth="1"/>
    <col min="3352" max="3352" width="11.28515625" style="7" customWidth="1"/>
    <col min="3353" max="3353" width="12.5703125" style="7" customWidth="1"/>
    <col min="3354" max="3354" width="11.7109375" style="7" customWidth="1"/>
    <col min="3355" max="3355" width="10.140625" style="7" customWidth="1"/>
    <col min="3356" max="3356" width="7.42578125" style="7" customWidth="1"/>
    <col min="3357" max="3357" width="12.85546875" style="7" customWidth="1"/>
    <col min="3358" max="3359" width="10" style="7" customWidth="1"/>
    <col min="3360" max="3360" width="11.28515625" style="7" customWidth="1"/>
    <col min="3361" max="3361" width="9.140625" style="7" customWidth="1"/>
    <col min="3362" max="3362" width="10.42578125" style="7" customWidth="1"/>
    <col min="3363" max="3363" width="10.7109375" style="7" customWidth="1"/>
    <col min="3364" max="3364" width="8.85546875" style="7" customWidth="1"/>
    <col min="3365" max="3365" width="8.5703125" style="7" customWidth="1"/>
    <col min="3366" max="3366" width="8.7109375" style="7" customWidth="1"/>
    <col min="3367" max="3368" width="8.85546875" style="7" customWidth="1"/>
    <col min="3369" max="3369" width="11.42578125" style="7" customWidth="1"/>
    <col min="3370" max="3370" width="11.7109375" style="7" customWidth="1"/>
    <col min="3371" max="3371" width="12.5703125" style="7" customWidth="1"/>
    <col min="3372" max="3372" width="16.28515625" style="7" customWidth="1"/>
    <col min="3373" max="3373" width="8.7109375" style="7" customWidth="1"/>
    <col min="3374" max="3374" width="37.140625" style="7" customWidth="1"/>
    <col min="3375" max="3375" width="15.140625" style="7" customWidth="1"/>
    <col min="3376" max="3376" width="22" style="7" bestFit="1" customWidth="1"/>
    <col min="3377" max="3377" width="15.42578125" style="7"/>
    <col min="3378" max="3378" width="16" style="7" customWidth="1"/>
    <col min="3379" max="3379" width="17.140625" style="7" bestFit="1" customWidth="1"/>
    <col min="3380" max="3380" width="20.42578125" style="7" bestFit="1" customWidth="1"/>
    <col min="3381" max="3581" width="15.42578125" style="7"/>
    <col min="3582" max="3582" width="5" style="7" bestFit="1" customWidth="1"/>
    <col min="3583" max="3583" width="11.42578125" style="7" customWidth="1"/>
    <col min="3584" max="3584" width="16.28515625" style="7" bestFit="1" customWidth="1"/>
    <col min="3585" max="3585" width="14.85546875" style="7" customWidth="1"/>
    <col min="3586" max="3586" width="44.85546875" style="7" customWidth="1"/>
    <col min="3587" max="3587" width="4.85546875" style="7" customWidth="1"/>
    <col min="3588" max="3588" width="5.28515625" style="7" customWidth="1"/>
    <col min="3589" max="3589" width="11.42578125" style="7" customWidth="1"/>
    <col min="3590" max="3590" width="20.5703125" style="7" customWidth="1"/>
    <col min="3591" max="3591" width="5.7109375" style="7" customWidth="1"/>
    <col min="3592" max="3592" width="10" style="7" customWidth="1"/>
    <col min="3593" max="3593" width="7.7109375" style="7" customWidth="1"/>
    <col min="3594" max="3594" width="27" style="7" customWidth="1"/>
    <col min="3595" max="3595" width="14.85546875" style="7" customWidth="1"/>
    <col min="3596" max="3596" width="13.5703125" style="7" customWidth="1"/>
    <col min="3597" max="3597" width="13.28515625" style="7" customWidth="1"/>
    <col min="3598" max="3598" width="11.85546875" style="7" customWidth="1"/>
    <col min="3599" max="3599" width="12.5703125" style="7" customWidth="1"/>
    <col min="3600" max="3600" width="7.42578125" style="7" customWidth="1"/>
    <col min="3601" max="3601" width="9.140625" style="7" customWidth="1"/>
    <col min="3602" max="3602" width="7.28515625" style="7" customWidth="1"/>
    <col min="3603" max="3603" width="8.42578125" style="7" customWidth="1"/>
    <col min="3604" max="3604" width="7.5703125" style="7" customWidth="1"/>
    <col min="3605" max="3605" width="8.140625" style="7" customWidth="1"/>
    <col min="3606" max="3606" width="5.85546875" style="7" customWidth="1"/>
    <col min="3607" max="3607" width="9.42578125" style="7" customWidth="1"/>
    <col min="3608" max="3608" width="11.28515625" style="7" customWidth="1"/>
    <col min="3609" max="3609" width="12.5703125" style="7" customWidth="1"/>
    <col min="3610" max="3610" width="11.7109375" style="7" customWidth="1"/>
    <col min="3611" max="3611" width="10.140625" style="7" customWidth="1"/>
    <col min="3612" max="3612" width="7.42578125" style="7" customWidth="1"/>
    <col min="3613" max="3613" width="12.85546875" style="7" customWidth="1"/>
    <col min="3614" max="3615" width="10" style="7" customWidth="1"/>
    <col min="3616" max="3616" width="11.28515625" style="7" customWidth="1"/>
    <col min="3617" max="3617" width="9.140625" style="7" customWidth="1"/>
    <col min="3618" max="3618" width="10.42578125" style="7" customWidth="1"/>
    <col min="3619" max="3619" width="10.7109375" style="7" customWidth="1"/>
    <col min="3620" max="3620" width="8.85546875" style="7" customWidth="1"/>
    <col min="3621" max="3621" width="8.5703125" style="7" customWidth="1"/>
    <col min="3622" max="3622" width="8.7109375" style="7" customWidth="1"/>
    <col min="3623" max="3624" width="8.85546875" style="7" customWidth="1"/>
    <col min="3625" max="3625" width="11.42578125" style="7" customWidth="1"/>
    <col min="3626" max="3626" width="11.7109375" style="7" customWidth="1"/>
    <col min="3627" max="3627" width="12.5703125" style="7" customWidth="1"/>
    <col min="3628" max="3628" width="16.28515625" style="7" customWidth="1"/>
    <col min="3629" max="3629" width="8.7109375" style="7" customWidth="1"/>
    <col min="3630" max="3630" width="37.140625" style="7" customWidth="1"/>
    <col min="3631" max="3631" width="15.140625" style="7" customWidth="1"/>
    <col min="3632" max="3632" width="22" style="7" bestFit="1" customWidth="1"/>
    <col min="3633" max="3633" width="15.42578125" style="7"/>
    <col min="3634" max="3634" width="16" style="7" customWidth="1"/>
    <col min="3635" max="3635" width="17.140625" style="7" bestFit="1" customWidth="1"/>
    <col min="3636" max="3636" width="20.42578125" style="7" bestFit="1" customWidth="1"/>
    <col min="3637" max="3837" width="15.42578125" style="7"/>
    <col min="3838" max="3838" width="5" style="7" bestFit="1" customWidth="1"/>
    <col min="3839" max="3839" width="11.42578125" style="7" customWidth="1"/>
    <col min="3840" max="3840" width="16.28515625" style="7" bestFit="1" customWidth="1"/>
    <col min="3841" max="3841" width="14.85546875" style="7" customWidth="1"/>
    <col min="3842" max="3842" width="44.85546875" style="7" customWidth="1"/>
    <col min="3843" max="3843" width="4.85546875" style="7" customWidth="1"/>
    <col min="3844" max="3844" width="5.28515625" style="7" customWidth="1"/>
    <col min="3845" max="3845" width="11.42578125" style="7" customWidth="1"/>
    <col min="3846" max="3846" width="20.5703125" style="7" customWidth="1"/>
    <col min="3847" max="3847" width="5.7109375" style="7" customWidth="1"/>
    <col min="3848" max="3848" width="10" style="7" customWidth="1"/>
    <col min="3849" max="3849" width="7.7109375" style="7" customWidth="1"/>
    <col min="3850" max="3850" width="27" style="7" customWidth="1"/>
    <col min="3851" max="3851" width="14.85546875" style="7" customWidth="1"/>
    <col min="3852" max="3852" width="13.5703125" style="7" customWidth="1"/>
    <col min="3853" max="3853" width="13.28515625" style="7" customWidth="1"/>
    <col min="3854" max="3854" width="11.85546875" style="7" customWidth="1"/>
    <col min="3855" max="3855" width="12.5703125" style="7" customWidth="1"/>
    <col min="3856" max="3856" width="7.42578125" style="7" customWidth="1"/>
    <col min="3857" max="3857" width="9.140625" style="7" customWidth="1"/>
    <col min="3858" max="3858" width="7.28515625" style="7" customWidth="1"/>
    <col min="3859" max="3859" width="8.42578125" style="7" customWidth="1"/>
    <col min="3860" max="3860" width="7.5703125" style="7" customWidth="1"/>
    <col min="3861" max="3861" width="8.140625" style="7" customWidth="1"/>
    <col min="3862" max="3862" width="5.85546875" style="7" customWidth="1"/>
    <col min="3863" max="3863" width="9.42578125" style="7" customWidth="1"/>
    <col min="3864" max="3864" width="11.28515625" style="7" customWidth="1"/>
    <col min="3865" max="3865" width="12.5703125" style="7" customWidth="1"/>
    <col min="3866" max="3866" width="11.7109375" style="7" customWidth="1"/>
    <col min="3867" max="3867" width="10.140625" style="7" customWidth="1"/>
    <col min="3868" max="3868" width="7.42578125" style="7" customWidth="1"/>
    <col min="3869" max="3869" width="12.85546875" style="7" customWidth="1"/>
    <col min="3870" max="3871" width="10" style="7" customWidth="1"/>
    <col min="3872" max="3872" width="11.28515625" style="7" customWidth="1"/>
    <col min="3873" max="3873" width="9.140625" style="7" customWidth="1"/>
    <col min="3874" max="3874" width="10.42578125" style="7" customWidth="1"/>
    <col min="3875" max="3875" width="10.7109375" style="7" customWidth="1"/>
    <col min="3876" max="3876" width="8.85546875" style="7" customWidth="1"/>
    <col min="3877" max="3877" width="8.5703125" style="7" customWidth="1"/>
    <col min="3878" max="3878" width="8.7109375" style="7" customWidth="1"/>
    <col min="3879" max="3880" width="8.85546875" style="7" customWidth="1"/>
    <col min="3881" max="3881" width="11.42578125" style="7" customWidth="1"/>
    <col min="3882" max="3882" width="11.7109375" style="7" customWidth="1"/>
    <col min="3883" max="3883" width="12.5703125" style="7" customWidth="1"/>
    <col min="3884" max="3884" width="16.28515625" style="7" customWidth="1"/>
    <col min="3885" max="3885" width="8.7109375" style="7" customWidth="1"/>
    <col min="3886" max="3886" width="37.140625" style="7" customWidth="1"/>
    <col min="3887" max="3887" width="15.140625" style="7" customWidth="1"/>
    <col min="3888" max="3888" width="22" style="7" bestFit="1" customWidth="1"/>
    <col min="3889" max="3889" width="15.42578125" style="7"/>
    <col min="3890" max="3890" width="16" style="7" customWidth="1"/>
    <col min="3891" max="3891" width="17.140625" style="7" bestFit="1" customWidth="1"/>
    <col min="3892" max="3892" width="20.42578125" style="7" bestFit="1" customWidth="1"/>
    <col min="3893" max="4093" width="15.42578125" style="7"/>
    <col min="4094" max="4094" width="5" style="7" bestFit="1" customWidth="1"/>
    <col min="4095" max="4095" width="11.42578125" style="7" customWidth="1"/>
    <col min="4096" max="4096" width="16.28515625" style="7" bestFit="1" customWidth="1"/>
    <col min="4097" max="4097" width="14.85546875" style="7" customWidth="1"/>
    <col min="4098" max="4098" width="44.85546875" style="7" customWidth="1"/>
    <col min="4099" max="4099" width="4.85546875" style="7" customWidth="1"/>
    <col min="4100" max="4100" width="5.28515625" style="7" customWidth="1"/>
    <col min="4101" max="4101" width="11.42578125" style="7" customWidth="1"/>
    <col min="4102" max="4102" width="20.5703125" style="7" customWidth="1"/>
    <col min="4103" max="4103" width="5.7109375" style="7" customWidth="1"/>
    <col min="4104" max="4104" width="10" style="7" customWidth="1"/>
    <col min="4105" max="4105" width="7.7109375" style="7" customWidth="1"/>
    <col min="4106" max="4106" width="27" style="7" customWidth="1"/>
    <col min="4107" max="4107" width="14.85546875" style="7" customWidth="1"/>
    <col min="4108" max="4108" width="13.5703125" style="7" customWidth="1"/>
    <col min="4109" max="4109" width="13.28515625" style="7" customWidth="1"/>
    <col min="4110" max="4110" width="11.85546875" style="7" customWidth="1"/>
    <col min="4111" max="4111" width="12.5703125" style="7" customWidth="1"/>
    <col min="4112" max="4112" width="7.42578125" style="7" customWidth="1"/>
    <col min="4113" max="4113" width="9.140625" style="7" customWidth="1"/>
    <col min="4114" max="4114" width="7.28515625" style="7" customWidth="1"/>
    <col min="4115" max="4115" width="8.42578125" style="7" customWidth="1"/>
    <col min="4116" max="4116" width="7.5703125" style="7" customWidth="1"/>
    <col min="4117" max="4117" width="8.140625" style="7" customWidth="1"/>
    <col min="4118" max="4118" width="5.85546875" style="7" customWidth="1"/>
    <col min="4119" max="4119" width="9.42578125" style="7" customWidth="1"/>
    <col min="4120" max="4120" width="11.28515625" style="7" customWidth="1"/>
    <col min="4121" max="4121" width="12.5703125" style="7" customWidth="1"/>
    <col min="4122" max="4122" width="11.7109375" style="7" customWidth="1"/>
    <col min="4123" max="4123" width="10.140625" style="7" customWidth="1"/>
    <col min="4124" max="4124" width="7.42578125" style="7" customWidth="1"/>
    <col min="4125" max="4125" width="12.85546875" style="7" customWidth="1"/>
    <col min="4126" max="4127" width="10" style="7" customWidth="1"/>
    <col min="4128" max="4128" width="11.28515625" style="7" customWidth="1"/>
    <col min="4129" max="4129" width="9.140625" style="7" customWidth="1"/>
    <col min="4130" max="4130" width="10.42578125" style="7" customWidth="1"/>
    <col min="4131" max="4131" width="10.7109375" style="7" customWidth="1"/>
    <col min="4132" max="4132" width="8.85546875" style="7" customWidth="1"/>
    <col min="4133" max="4133" width="8.5703125" style="7" customWidth="1"/>
    <col min="4134" max="4134" width="8.7109375" style="7" customWidth="1"/>
    <col min="4135" max="4136" width="8.85546875" style="7" customWidth="1"/>
    <col min="4137" max="4137" width="11.42578125" style="7" customWidth="1"/>
    <col min="4138" max="4138" width="11.7109375" style="7" customWidth="1"/>
    <col min="4139" max="4139" width="12.5703125" style="7" customWidth="1"/>
    <col min="4140" max="4140" width="16.28515625" style="7" customWidth="1"/>
    <col min="4141" max="4141" width="8.7109375" style="7" customWidth="1"/>
    <col min="4142" max="4142" width="37.140625" style="7" customWidth="1"/>
    <col min="4143" max="4143" width="15.140625" style="7" customWidth="1"/>
    <col min="4144" max="4144" width="22" style="7" bestFit="1" customWidth="1"/>
    <col min="4145" max="4145" width="15.42578125" style="7"/>
    <col min="4146" max="4146" width="16" style="7" customWidth="1"/>
    <col min="4147" max="4147" width="17.140625" style="7" bestFit="1" customWidth="1"/>
    <col min="4148" max="4148" width="20.42578125" style="7" bestFit="1" customWidth="1"/>
    <col min="4149" max="4349" width="15.42578125" style="7"/>
    <col min="4350" max="4350" width="5" style="7" bestFit="1" customWidth="1"/>
    <col min="4351" max="4351" width="11.42578125" style="7" customWidth="1"/>
    <col min="4352" max="4352" width="16.28515625" style="7" bestFit="1" customWidth="1"/>
    <col min="4353" max="4353" width="14.85546875" style="7" customWidth="1"/>
    <col min="4354" max="4354" width="44.85546875" style="7" customWidth="1"/>
    <col min="4355" max="4355" width="4.85546875" style="7" customWidth="1"/>
    <col min="4356" max="4356" width="5.28515625" style="7" customWidth="1"/>
    <col min="4357" max="4357" width="11.42578125" style="7" customWidth="1"/>
    <col min="4358" max="4358" width="20.5703125" style="7" customWidth="1"/>
    <col min="4359" max="4359" width="5.7109375" style="7" customWidth="1"/>
    <col min="4360" max="4360" width="10" style="7" customWidth="1"/>
    <col min="4361" max="4361" width="7.7109375" style="7" customWidth="1"/>
    <col min="4362" max="4362" width="27" style="7" customWidth="1"/>
    <col min="4363" max="4363" width="14.85546875" style="7" customWidth="1"/>
    <col min="4364" max="4364" width="13.5703125" style="7" customWidth="1"/>
    <col min="4365" max="4365" width="13.28515625" style="7" customWidth="1"/>
    <col min="4366" max="4366" width="11.85546875" style="7" customWidth="1"/>
    <col min="4367" max="4367" width="12.5703125" style="7" customWidth="1"/>
    <col min="4368" max="4368" width="7.42578125" style="7" customWidth="1"/>
    <col min="4369" max="4369" width="9.140625" style="7" customWidth="1"/>
    <col min="4370" max="4370" width="7.28515625" style="7" customWidth="1"/>
    <col min="4371" max="4371" width="8.42578125" style="7" customWidth="1"/>
    <col min="4372" max="4372" width="7.5703125" style="7" customWidth="1"/>
    <col min="4373" max="4373" width="8.140625" style="7" customWidth="1"/>
    <col min="4374" max="4374" width="5.85546875" style="7" customWidth="1"/>
    <col min="4375" max="4375" width="9.42578125" style="7" customWidth="1"/>
    <col min="4376" max="4376" width="11.28515625" style="7" customWidth="1"/>
    <col min="4377" max="4377" width="12.5703125" style="7" customWidth="1"/>
    <col min="4378" max="4378" width="11.7109375" style="7" customWidth="1"/>
    <col min="4379" max="4379" width="10.140625" style="7" customWidth="1"/>
    <col min="4380" max="4380" width="7.42578125" style="7" customWidth="1"/>
    <col min="4381" max="4381" width="12.85546875" style="7" customWidth="1"/>
    <col min="4382" max="4383" width="10" style="7" customWidth="1"/>
    <col min="4384" max="4384" width="11.28515625" style="7" customWidth="1"/>
    <col min="4385" max="4385" width="9.140625" style="7" customWidth="1"/>
    <col min="4386" max="4386" width="10.42578125" style="7" customWidth="1"/>
    <col min="4387" max="4387" width="10.7109375" style="7" customWidth="1"/>
    <col min="4388" max="4388" width="8.85546875" style="7" customWidth="1"/>
    <col min="4389" max="4389" width="8.5703125" style="7" customWidth="1"/>
    <col min="4390" max="4390" width="8.7109375" style="7" customWidth="1"/>
    <col min="4391" max="4392" width="8.85546875" style="7" customWidth="1"/>
    <col min="4393" max="4393" width="11.42578125" style="7" customWidth="1"/>
    <col min="4394" max="4394" width="11.7109375" style="7" customWidth="1"/>
    <col min="4395" max="4395" width="12.5703125" style="7" customWidth="1"/>
    <col min="4396" max="4396" width="16.28515625" style="7" customWidth="1"/>
    <col min="4397" max="4397" width="8.7109375" style="7" customWidth="1"/>
    <col min="4398" max="4398" width="37.140625" style="7" customWidth="1"/>
    <col min="4399" max="4399" width="15.140625" style="7" customWidth="1"/>
    <col min="4400" max="4400" width="22" style="7" bestFit="1" customWidth="1"/>
    <col min="4401" max="4401" width="15.42578125" style="7"/>
    <col min="4402" max="4402" width="16" style="7" customWidth="1"/>
    <col min="4403" max="4403" width="17.140625" style="7" bestFit="1" customWidth="1"/>
    <col min="4404" max="4404" width="20.42578125" style="7" bestFit="1" customWidth="1"/>
    <col min="4405" max="4605" width="15.42578125" style="7"/>
    <col min="4606" max="4606" width="5" style="7" bestFit="1" customWidth="1"/>
    <col min="4607" max="4607" width="11.42578125" style="7" customWidth="1"/>
    <col min="4608" max="4608" width="16.28515625" style="7" bestFit="1" customWidth="1"/>
    <col min="4609" max="4609" width="14.85546875" style="7" customWidth="1"/>
    <col min="4610" max="4610" width="44.85546875" style="7" customWidth="1"/>
    <col min="4611" max="4611" width="4.85546875" style="7" customWidth="1"/>
    <col min="4612" max="4612" width="5.28515625" style="7" customWidth="1"/>
    <col min="4613" max="4613" width="11.42578125" style="7" customWidth="1"/>
    <col min="4614" max="4614" width="20.5703125" style="7" customWidth="1"/>
    <col min="4615" max="4615" width="5.7109375" style="7" customWidth="1"/>
    <col min="4616" max="4616" width="10" style="7" customWidth="1"/>
    <col min="4617" max="4617" width="7.7109375" style="7" customWidth="1"/>
    <col min="4618" max="4618" width="27" style="7" customWidth="1"/>
    <col min="4619" max="4619" width="14.85546875" style="7" customWidth="1"/>
    <col min="4620" max="4620" width="13.5703125" style="7" customWidth="1"/>
    <col min="4621" max="4621" width="13.28515625" style="7" customWidth="1"/>
    <col min="4622" max="4622" width="11.85546875" style="7" customWidth="1"/>
    <col min="4623" max="4623" width="12.5703125" style="7" customWidth="1"/>
    <col min="4624" max="4624" width="7.42578125" style="7" customWidth="1"/>
    <col min="4625" max="4625" width="9.140625" style="7" customWidth="1"/>
    <col min="4626" max="4626" width="7.28515625" style="7" customWidth="1"/>
    <col min="4627" max="4627" width="8.42578125" style="7" customWidth="1"/>
    <col min="4628" max="4628" width="7.5703125" style="7" customWidth="1"/>
    <col min="4629" max="4629" width="8.140625" style="7" customWidth="1"/>
    <col min="4630" max="4630" width="5.85546875" style="7" customWidth="1"/>
    <col min="4631" max="4631" width="9.42578125" style="7" customWidth="1"/>
    <col min="4632" max="4632" width="11.28515625" style="7" customWidth="1"/>
    <col min="4633" max="4633" width="12.5703125" style="7" customWidth="1"/>
    <col min="4634" max="4634" width="11.7109375" style="7" customWidth="1"/>
    <col min="4635" max="4635" width="10.140625" style="7" customWidth="1"/>
    <col min="4636" max="4636" width="7.42578125" style="7" customWidth="1"/>
    <col min="4637" max="4637" width="12.85546875" style="7" customWidth="1"/>
    <col min="4638" max="4639" width="10" style="7" customWidth="1"/>
    <col min="4640" max="4640" width="11.28515625" style="7" customWidth="1"/>
    <col min="4641" max="4641" width="9.140625" style="7" customWidth="1"/>
    <col min="4642" max="4642" width="10.42578125" style="7" customWidth="1"/>
    <col min="4643" max="4643" width="10.7109375" style="7" customWidth="1"/>
    <col min="4644" max="4644" width="8.85546875" style="7" customWidth="1"/>
    <col min="4645" max="4645" width="8.5703125" style="7" customWidth="1"/>
    <col min="4646" max="4646" width="8.7109375" style="7" customWidth="1"/>
    <col min="4647" max="4648" width="8.85546875" style="7" customWidth="1"/>
    <col min="4649" max="4649" width="11.42578125" style="7" customWidth="1"/>
    <col min="4650" max="4650" width="11.7109375" style="7" customWidth="1"/>
    <col min="4651" max="4651" width="12.5703125" style="7" customWidth="1"/>
    <col min="4652" max="4652" width="16.28515625" style="7" customWidth="1"/>
    <col min="4653" max="4653" width="8.7109375" style="7" customWidth="1"/>
    <col min="4654" max="4654" width="37.140625" style="7" customWidth="1"/>
    <col min="4655" max="4655" width="15.140625" style="7" customWidth="1"/>
    <col min="4656" max="4656" width="22" style="7" bestFit="1" customWidth="1"/>
    <col min="4657" max="4657" width="15.42578125" style="7"/>
    <col min="4658" max="4658" width="16" style="7" customWidth="1"/>
    <col min="4659" max="4659" width="17.140625" style="7" bestFit="1" customWidth="1"/>
    <col min="4660" max="4660" width="20.42578125" style="7" bestFit="1" customWidth="1"/>
    <col min="4661" max="4861" width="15.42578125" style="7"/>
    <col min="4862" max="4862" width="5" style="7" bestFit="1" customWidth="1"/>
    <col min="4863" max="4863" width="11.42578125" style="7" customWidth="1"/>
    <col min="4864" max="4864" width="16.28515625" style="7" bestFit="1" customWidth="1"/>
    <col min="4865" max="4865" width="14.85546875" style="7" customWidth="1"/>
    <col min="4866" max="4866" width="44.85546875" style="7" customWidth="1"/>
    <col min="4867" max="4867" width="4.85546875" style="7" customWidth="1"/>
    <col min="4868" max="4868" width="5.28515625" style="7" customWidth="1"/>
    <col min="4869" max="4869" width="11.42578125" style="7" customWidth="1"/>
    <col min="4870" max="4870" width="20.5703125" style="7" customWidth="1"/>
    <col min="4871" max="4871" width="5.7109375" style="7" customWidth="1"/>
    <col min="4872" max="4872" width="10" style="7" customWidth="1"/>
    <col min="4873" max="4873" width="7.7109375" style="7" customWidth="1"/>
    <col min="4874" max="4874" width="27" style="7" customWidth="1"/>
    <col min="4875" max="4875" width="14.85546875" style="7" customWidth="1"/>
    <col min="4876" max="4876" width="13.5703125" style="7" customWidth="1"/>
    <col min="4877" max="4877" width="13.28515625" style="7" customWidth="1"/>
    <col min="4878" max="4878" width="11.85546875" style="7" customWidth="1"/>
    <col min="4879" max="4879" width="12.5703125" style="7" customWidth="1"/>
    <col min="4880" max="4880" width="7.42578125" style="7" customWidth="1"/>
    <col min="4881" max="4881" width="9.140625" style="7" customWidth="1"/>
    <col min="4882" max="4882" width="7.28515625" style="7" customWidth="1"/>
    <col min="4883" max="4883" width="8.42578125" style="7" customWidth="1"/>
    <col min="4884" max="4884" width="7.5703125" style="7" customWidth="1"/>
    <col min="4885" max="4885" width="8.140625" style="7" customWidth="1"/>
    <col min="4886" max="4886" width="5.85546875" style="7" customWidth="1"/>
    <col min="4887" max="4887" width="9.42578125" style="7" customWidth="1"/>
    <col min="4888" max="4888" width="11.28515625" style="7" customWidth="1"/>
    <col min="4889" max="4889" width="12.5703125" style="7" customWidth="1"/>
    <col min="4890" max="4890" width="11.7109375" style="7" customWidth="1"/>
    <col min="4891" max="4891" width="10.140625" style="7" customWidth="1"/>
    <col min="4892" max="4892" width="7.42578125" style="7" customWidth="1"/>
    <col min="4893" max="4893" width="12.85546875" style="7" customWidth="1"/>
    <col min="4894" max="4895" width="10" style="7" customWidth="1"/>
    <col min="4896" max="4896" width="11.28515625" style="7" customWidth="1"/>
    <col min="4897" max="4897" width="9.140625" style="7" customWidth="1"/>
    <col min="4898" max="4898" width="10.42578125" style="7" customWidth="1"/>
    <col min="4899" max="4899" width="10.7109375" style="7" customWidth="1"/>
    <col min="4900" max="4900" width="8.85546875" style="7" customWidth="1"/>
    <col min="4901" max="4901" width="8.5703125" style="7" customWidth="1"/>
    <col min="4902" max="4902" width="8.7109375" style="7" customWidth="1"/>
    <col min="4903" max="4904" width="8.85546875" style="7" customWidth="1"/>
    <col min="4905" max="4905" width="11.42578125" style="7" customWidth="1"/>
    <col min="4906" max="4906" width="11.7109375" style="7" customWidth="1"/>
    <col min="4907" max="4907" width="12.5703125" style="7" customWidth="1"/>
    <col min="4908" max="4908" width="16.28515625" style="7" customWidth="1"/>
    <col min="4909" max="4909" width="8.7109375" style="7" customWidth="1"/>
    <col min="4910" max="4910" width="37.140625" style="7" customWidth="1"/>
    <col min="4911" max="4911" width="15.140625" style="7" customWidth="1"/>
    <col min="4912" max="4912" width="22" style="7" bestFit="1" customWidth="1"/>
    <col min="4913" max="4913" width="15.42578125" style="7"/>
    <col min="4914" max="4914" width="16" style="7" customWidth="1"/>
    <col min="4915" max="4915" width="17.140625" style="7" bestFit="1" customWidth="1"/>
    <col min="4916" max="4916" width="20.42578125" style="7" bestFit="1" customWidth="1"/>
    <col min="4917" max="5117" width="15.42578125" style="7"/>
    <col min="5118" max="5118" width="5" style="7" bestFit="1" customWidth="1"/>
    <col min="5119" max="5119" width="11.42578125" style="7" customWidth="1"/>
    <col min="5120" max="5120" width="16.28515625" style="7" bestFit="1" customWidth="1"/>
    <col min="5121" max="5121" width="14.85546875" style="7" customWidth="1"/>
    <col min="5122" max="5122" width="44.85546875" style="7" customWidth="1"/>
    <col min="5123" max="5123" width="4.85546875" style="7" customWidth="1"/>
    <col min="5124" max="5124" width="5.28515625" style="7" customWidth="1"/>
    <col min="5125" max="5125" width="11.42578125" style="7" customWidth="1"/>
    <col min="5126" max="5126" width="20.5703125" style="7" customWidth="1"/>
    <col min="5127" max="5127" width="5.7109375" style="7" customWidth="1"/>
    <col min="5128" max="5128" width="10" style="7" customWidth="1"/>
    <col min="5129" max="5129" width="7.7109375" style="7" customWidth="1"/>
    <col min="5130" max="5130" width="27" style="7" customWidth="1"/>
    <col min="5131" max="5131" width="14.85546875" style="7" customWidth="1"/>
    <col min="5132" max="5132" width="13.5703125" style="7" customWidth="1"/>
    <col min="5133" max="5133" width="13.28515625" style="7" customWidth="1"/>
    <col min="5134" max="5134" width="11.85546875" style="7" customWidth="1"/>
    <col min="5135" max="5135" width="12.5703125" style="7" customWidth="1"/>
    <col min="5136" max="5136" width="7.42578125" style="7" customWidth="1"/>
    <col min="5137" max="5137" width="9.140625" style="7" customWidth="1"/>
    <col min="5138" max="5138" width="7.28515625" style="7" customWidth="1"/>
    <col min="5139" max="5139" width="8.42578125" style="7" customWidth="1"/>
    <col min="5140" max="5140" width="7.5703125" style="7" customWidth="1"/>
    <col min="5141" max="5141" width="8.140625" style="7" customWidth="1"/>
    <col min="5142" max="5142" width="5.85546875" style="7" customWidth="1"/>
    <col min="5143" max="5143" width="9.42578125" style="7" customWidth="1"/>
    <col min="5144" max="5144" width="11.28515625" style="7" customWidth="1"/>
    <col min="5145" max="5145" width="12.5703125" style="7" customWidth="1"/>
    <col min="5146" max="5146" width="11.7109375" style="7" customWidth="1"/>
    <col min="5147" max="5147" width="10.140625" style="7" customWidth="1"/>
    <col min="5148" max="5148" width="7.42578125" style="7" customWidth="1"/>
    <col min="5149" max="5149" width="12.85546875" style="7" customWidth="1"/>
    <col min="5150" max="5151" width="10" style="7" customWidth="1"/>
    <col min="5152" max="5152" width="11.28515625" style="7" customWidth="1"/>
    <col min="5153" max="5153" width="9.140625" style="7" customWidth="1"/>
    <col min="5154" max="5154" width="10.42578125" style="7" customWidth="1"/>
    <col min="5155" max="5155" width="10.7109375" style="7" customWidth="1"/>
    <col min="5156" max="5156" width="8.85546875" style="7" customWidth="1"/>
    <col min="5157" max="5157" width="8.5703125" style="7" customWidth="1"/>
    <col min="5158" max="5158" width="8.7109375" style="7" customWidth="1"/>
    <col min="5159" max="5160" width="8.85546875" style="7" customWidth="1"/>
    <col min="5161" max="5161" width="11.42578125" style="7" customWidth="1"/>
    <col min="5162" max="5162" width="11.7109375" style="7" customWidth="1"/>
    <col min="5163" max="5163" width="12.5703125" style="7" customWidth="1"/>
    <col min="5164" max="5164" width="16.28515625" style="7" customWidth="1"/>
    <col min="5165" max="5165" width="8.7109375" style="7" customWidth="1"/>
    <col min="5166" max="5166" width="37.140625" style="7" customWidth="1"/>
    <col min="5167" max="5167" width="15.140625" style="7" customWidth="1"/>
    <col min="5168" max="5168" width="22" style="7" bestFit="1" customWidth="1"/>
    <col min="5169" max="5169" width="15.42578125" style="7"/>
    <col min="5170" max="5170" width="16" style="7" customWidth="1"/>
    <col min="5171" max="5171" width="17.140625" style="7" bestFit="1" customWidth="1"/>
    <col min="5172" max="5172" width="20.42578125" style="7" bestFit="1" customWidth="1"/>
    <col min="5173" max="5373" width="15.42578125" style="7"/>
    <col min="5374" max="5374" width="5" style="7" bestFit="1" customWidth="1"/>
    <col min="5375" max="5375" width="11.42578125" style="7" customWidth="1"/>
    <col min="5376" max="5376" width="16.28515625" style="7" bestFit="1" customWidth="1"/>
    <col min="5377" max="5377" width="14.85546875" style="7" customWidth="1"/>
    <col min="5378" max="5378" width="44.85546875" style="7" customWidth="1"/>
    <col min="5379" max="5379" width="4.85546875" style="7" customWidth="1"/>
    <col min="5380" max="5380" width="5.28515625" style="7" customWidth="1"/>
    <col min="5381" max="5381" width="11.42578125" style="7" customWidth="1"/>
    <col min="5382" max="5382" width="20.5703125" style="7" customWidth="1"/>
    <col min="5383" max="5383" width="5.7109375" style="7" customWidth="1"/>
    <col min="5384" max="5384" width="10" style="7" customWidth="1"/>
    <col min="5385" max="5385" width="7.7109375" style="7" customWidth="1"/>
    <col min="5386" max="5386" width="27" style="7" customWidth="1"/>
    <col min="5387" max="5387" width="14.85546875" style="7" customWidth="1"/>
    <col min="5388" max="5388" width="13.5703125" style="7" customWidth="1"/>
    <col min="5389" max="5389" width="13.28515625" style="7" customWidth="1"/>
    <col min="5390" max="5390" width="11.85546875" style="7" customWidth="1"/>
    <col min="5391" max="5391" width="12.5703125" style="7" customWidth="1"/>
    <col min="5392" max="5392" width="7.42578125" style="7" customWidth="1"/>
    <col min="5393" max="5393" width="9.140625" style="7" customWidth="1"/>
    <col min="5394" max="5394" width="7.28515625" style="7" customWidth="1"/>
    <col min="5395" max="5395" width="8.42578125" style="7" customWidth="1"/>
    <col min="5396" max="5396" width="7.5703125" style="7" customWidth="1"/>
    <col min="5397" max="5397" width="8.140625" style="7" customWidth="1"/>
    <col min="5398" max="5398" width="5.85546875" style="7" customWidth="1"/>
    <col min="5399" max="5399" width="9.42578125" style="7" customWidth="1"/>
    <col min="5400" max="5400" width="11.28515625" style="7" customWidth="1"/>
    <col min="5401" max="5401" width="12.5703125" style="7" customWidth="1"/>
    <col min="5402" max="5402" width="11.7109375" style="7" customWidth="1"/>
    <col min="5403" max="5403" width="10.140625" style="7" customWidth="1"/>
    <col min="5404" max="5404" width="7.42578125" style="7" customWidth="1"/>
    <col min="5405" max="5405" width="12.85546875" style="7" customWidth="1"/>
    <col min="5406" max="5407" width="10" style="7" customWidth="1"/>
    <col min="5408" max="5408" width="11.28515625" style="7" customWidth="1"/>
    <col min="5409" max="5409" width="9.140625" style="7" customWidth="1"/>
    <col min="5410" max="5410" width="10.42578125" style="7" customWidth="1"/>
    <col min="5411" max="5411" width="10.7109375" style="7" customWidth="1"/>
    <col min="5412" max="5412" width="8.85546875" style="7" customWidth="1"/>
    <col min="5413" max="5413" width="8.5703125" style="7" customWidth="1"/>
    <col min="5414" max="5414" width="8.7109375" style="7" customWidth="1"/>
    <col min="5415" max="5416" width="8.85546875" style="7" customWidth="1"/>
    <col min="5417" max="5417" width="11.42578125" style="7" customWidth="1"/>
    <col min="5418" max="5418" width="11.7109375" style="7" customWidth="1"/>
    <col min="5419" max="5419" width="12.5703125" style="7" customWidth="1"/>
    <col min="5420" max="5420" width="16.28515625" style="7" customWidth="1"/>
    <col min="5421" max="5421" width="8.7109375" style="7" customWidth="1"/>
    <col min="5422" max="5422" width="37.140625" style="7" customWidth="1"/>
    <col min="5423" max="5423" width="15.140625" style="7" customWidth="1"/>
    <col min="5424" max="5424" width="22" style="7" bestFit="1" customWidth="1"/>
    <col min="5425" max="5425" width="15.42578125" style="7"/>
    <col min="5426" max="5426" width="16" style="7" customWidth="1"/>
    <col min="5427" max="5427" width="17.140625" style="7" bestFit="1" customWidth="1"/>
    <col min="5428" max="5428" width="20.42578125" style="7" bestFit="1" customWidth="1"/>
    <col min="5429" max="5629" width="15.42578125" style="7"/>
    <col min="5630" max="5630" width="5" style="7" bestFit="1" customWidth="1"/>
    <col min="5631" max="5631" width="11.42578125" style="7" customWidth="1"/>
    <col min="5632" max="5632" width="16.28515625" style="7" bestFit="1" customWidth="1"/>
    <col min="5633" max="5633" width="14.85546875" style="7" customWidth="1"/>
    <col min="5634" max="5634" width="44.85546875" style="7" customWidth="1"/>
    <col min="5635" max="5635" width="4.85546875" style="7" customWidth="1"/>
    <col min="5636" max="5636" width="5.28515625" style="7" customWidth="1"/>
    <col min="5637" max="5637" width="11.42578125" style="7" customWidth="1"/>
    <col min="5638" max="5638" width="20.5703125" style="7" customWidth="1"/>
    <col min="5639" max="5639" width="5.7109375" style="7" customWidth="1"/>
    <col min="5640" max="5640" width="10" style="7" customWidth="1"/>
    <col min="5641" max="5641" width="7.7109375" style="7" customWidth="1"/>
    <col min="5642" max="5642" width="27" style="7" customWidth="1"/>
    <col min="5643" max="5643" width="14.85546875" style="7" customWidth="1"/>
    <col min="5644" max="5644" width="13.5703125" style="7" customWidth="1"/>
    <col min="5645" max="5645" width="13.28515625" style="7" customWidth="1"/>
    <col min="5646" max="5646" width="11.85546875" style="7" customWidth="1"/>
    <col min="5647" max="5647" width="12.5703125" style="7" customWidth="1"/>
    <col min="5648" max="5648" width="7.42578125" style="7" customWidth="1"/>
    <col min="5649" max="5649" width="9.140625" style="7" customWidth="1"/>
    <col min="5650" max="5650" width="7.28515625" style="7" customWidth="1"/>
    <col min="5651" max="5651" width="8.42578125" style="7" customWidth="1"/>
    <col min="5652" max="5652" width="7.5703125" style="7" customWidth="1"/>
    <col min="5653" max="5653" width="8.140625" style="7" customWidth="1"/>
    <col min="5654" max="5654" width="5.85546875" style="7" customWidth="1"/>
    <col min="5655" max="5655" width="9.42578125" style="7" customWidth="1"/>
    <col min="5656" max="5656" width="11.28515625" style="7" customWidth="1"/>
    <col min="5657" max="5657" width="12.5703125" style="7" customWidth="1"/>
    <col min="5658" max="5658" width="11.7109375" style="7" customWidth="1"/>
    <col min="5659" max="5659" width="10.140625" style="7" customWidth="1"/>
    <col min="5660" max="5660" width="7.42578125" style="7" customWidth="1"/>
    <col min="5661" max="5661" width="12.85546875" style="7" customWidth="1"/>
    <col min="5662" max="5663" width="10" style="7" customWidth="1"/>
    <col min="5664" max="5664" width="11.28515625" style="7" customWidth="1"/>
    <col min="5665" max="5665" width="9.140625" style="7" customWidth="1"/>
    <col min="5666" max="5666" width="10.42578125" style="7" customWidth="1"/>
    <col min="5667" max="5667" width="10.7109375" style="7" customWidth="1"/>
    <col min="5668" max="5668" width="8.85546875" style="7" customWidth="1"/>
    <col min="5669" max="5669" width="8.5703125" style="7" customWidth="1"/>
    <col min="5670" max="5670" width="8.7109375" style="7" customWidth="1"/>
    <col min="5671" max="5672" width="8.85546875" style="7" customWidth="1"/>
    <col min="5673" max="5673" width="11.42578125" style="7" customWidth="1"/>
    <col min="5674" max="5674" width="11.7109375" style="7" customWidth="1"/>
    <col min="5675" max="5675" width="12.5703125" style="7" customWidth="1"/>
    <col min="5676" max="5676" width="16.28515625" style="7" customWidth="1"/>
    <col min="5677" max="5677" width="8.7109375" style="7" customWidth="1"/>
    <col min="5678" max="5678" width="37.140625" style="7" customWidth="1"/>
    <col min="5679" max="5679" width="15.140625" style="7" customWidth="1"/>
    <col min="5680" max="5680" width="22" style="7" bestFit="1" customWidth="1"/>
    <col min="5681" max="5681" width="15.42578125" style="7"/>
    <col min="5682" max="5682" width="16" style="7" customWidth="1"/>
    <col min="5683" max="5683" width="17.140625" style="7" bestFit="1" customWidth="1"/>
    <col min="5684" max="5684" width="20.42578125" style="7" bestFit="1" customWidth="1"/>
    <col min="5685" max="5885" width="15.42578125" style="7"/>
    <col min="5886" max="5886" width="5" style="7" bestFit="1" customWidth="1"/>
    <col min="5887" max="5887" width="11.42578125" style="7" customWidth="1"/>
    <col min="5888" max="5888" width="16.28515625" style="7" bestFit="1" customWidth="1"/>
    <col min="5889" max="5889" width="14.85546875" style="7" customWidth="1"/>
    <col min="5890" max="5890" width="44.85546875" style="7" customWidth="1"/>
    <col min="5891" max="5891" width="4.85546875" style="7" customWidth="1"/>
    <col min="5892" max="5892" width="5.28515625" style="7" customWidth="1"/>
    <col min="5893" max="5893" width="11.42578125" style="7" customWidth="1"/>
    <col min="5894" max="5894" width="20.5703125" style="7" customWidth="1"/>
    <col min="5895" max="5895" width="5.7109375" style="7" customWidth="1"/>
    <col min="5896" max="5896" width="10" style="7" customWidth="1"/>
    <col min="5897" max="5897" width="7.7109375" style="7" customWidth="1"/>
    <col min="5898" max="5898" width="27" style="7" customWidth="1"/>
    <col min="5899" max="5899" width="14.85546875" style="7" customWidth="1"/>
    <col min="5900" max="5900" width="13.5703125" style="7" customWidth="1"/>
    <col min="5901" max="5901" width="13.28515625" style="7" customWidth="1"/>
    <col min="5902" max="5902" width="11.85546875" style="7" customWidth="1"/>
    <col min="5903" max="5903" width="12.5703125" style="7" customWidth="1"/>
    <col min="5904" max="5904" width="7.42578125" style="7" customWidth="1"/>
    <col min="5905" max="5905" width="9.140625" style="7" customWidth="1"/>
    <col min="5906" max="5906" width="7.28515625" style="7" customWidth="1"/>
    <col min="5907" max="5907" width="8.42578125" style="7" customWidth="1"/>
    <col min="5908" max="5908" width="7.5703125" style="7" customWidth="1"/>
    <col min="5909" max="5909" width="8.140625" style="7" customWidth="1"/>
    <col min="5910" max="5910" width="5.85546875" style="7" customWidth="1"/>
    <col min="5911" max="5911" width="9.42578125" style="7" customWidth="1"/>
    <col min="5912" max="5912" width="11.28515625" style="7" customWidth="1"/>
    <col min="5913" max="5913" width="12.5703125" style="7" customWidth="1"/>
    <col min="5914" max="5914" width="11.7109375" style="7" customWidth="1"/>
    <col min="5915" max="5915" width="10.140625" style="7" customWidth="1"/>
    <col min="5916" max="5916" width="7.42578125" style="7" customWidth="1"/>
    <col min="5917" max="5917" width="12.85546875" style="7" customWidth="1"/>
    <col min="5918" max="5919" width="10" style="7" customWidth="1"/>
    <col min="5920" max="5920" width="11.28515625" style="7" customWidth="1"/>
    <col min="5921" max="5921" width="9.140625" style="7" customWidth="1"/>
    <col min="5922" max="5922" width="10.42578125" style="7" customWidth="1"/>
    <col min="5923" max="5923" width="10.7109375" style="7" customWidth="1"/>
    <col min="5924" max="5924" width="8.85546875" style="7" customWidth="1"/>
    <col min="5925" max="5925" width="8.5703125" style="7" customWidth="1"/>
    <col min="5926" max="5926" width="8.7109375" style="7" customWidth="1"/>
    <col min="5927" max="5928" width="8.85546875" style="7" customWidth="1"/>
    <col min="5929" max="5929" width="11.42578125" style="7" customWidth="1"/>
    <col min="5930" max="5930" width="11.7109375" style="7" customWidth="1"/>
    <col min="5931" max="5931" width="12.5703125" style="7" customWidth="1"/>
    <col min="5932" max="5932" width="16.28515625" style="7" customWidth="1"/>
    <col min="5933" max="5933" width="8.7109375" style="7" customWidth="1"/>
    <col min="5934" max="5934" width="37.140625" style="7" customWidth="1"/>
    <col min="5935" max="5935" width="15.140625" style="7" customWidth="1"/>
    <col min="5936" max="5936" width="22" style="7" bestFit="1" customWidth="1"/>
    <col min="5937" max="5937" width="15.42578125" style="7"/>
    <col min="5938" max="5938" width="16" style="7" customWidth="1"/>
    <col min="5939" max="5939" width="17.140625" style="7" bestFit="1" customWidth="1"/>
    <col min="5940" max="5940" width="20.42578125" style="7" bestFit="1" customWidth="1"/>
    <col min="5941" max="6141" width="15.42578125" style="7"/>
    <col min="6142" max="6142" width="5" style="7" bestFit="1" customWidth="1"/>
    <col min="6143" max="6143" width="11.42578125" style="7" customWidth="1"/>
    <col min="6144" max="6144" width="16.28515625" style="7" bestFit="1" customWidth="1"/>
    <col min="6145" max="6145" width="14.85546875" style="7" customWidth="1"/>
    <col min="6146" max="6146" width="44.85546875" style="7" customWidth="1"/>
    <col min="6147" max="6147" width="4.85546875" style="7" customWidth="1"/>
    <col min="6148" max="6148" width="5.28515625" style="7" customWidth="1"/>
    <col min="6149" max="6149" width="11.42578125" style="7" customWidth="1"/>
    <col min="6150" max="6150" width="20.5703125" style="7" customWidth="1"/>
    <col min="6151" max="6151" width="5.7109375" style="7" customWidth="1"/>
    <col min="6152" max="6152" width="10" style="7" customWidth="1"/>
    <col min="6153" max="6153" width="7.7109375" style="7" customWidth="1"/>
    <col min="6154" max="6154" width="27" style="7" customWidth="1"/>
    <col min="6155" max="6155" width="14.85546875" style="7" customWidth="1"/>
    <col min="6156" max="6156" width="13.5703125" style="7" customWidth="1"/>
    <col min="6157" max="6157" width="13.28515625" style="7" customWidth="1"/>
    <col min="6158" max="6158" width="11.85546875" style="7" customWidth="1"/>
    <col min="6159" max="6159" width="12.5703125" style="7" customWidth="1"/>
    <col min="6160" max="6160" width="7.42578125" style="7" customWidth="1"/>
    <col min="6161" max="6161" width="9.140625" style="7" customWidth="1"/>
    <col min="6162" max="6162" width="7.28515625" style="7" customWidth="1"/>
    <col min="6163" max="6163" width="8.42578125" style="7" customWidth="1"/>
    <col min="6164" max="6164" width="7.5703125" style="7" customWidth="1"/>
    <col min="6165" max="6165" width="8.140625" style="7" customWidth="1"/>
    <col min="6166" max="6166" width="5.85546875" style="7" customWidth="1"/>
    <col min="6167" max="6167" width="9.42578125" style="7" customWidth="1"/>
    <col min="6168" max="6168" width="11.28515625" style="7" customWidth="1"/>
    <col min="6169" max="6169" width="12.5703125" style="7" customWidth="1"/>
    <col min="6170" max="6170" width="11.7109375" style="7" customWidth="1"/>
    <col min="6171" max="6171" width="10.140625" style="7" customWidth="1"/>
    <col min="6172" max="6172" width="7.42578125" style="7" customWidth="1"/>
    <col min="6173" max="6173" width="12.85546875" style="7" customWidth="1"/>
    <col min="6174" max="6175" width="10" style="7" customWidth="1"/>
    <col min="6176" max="6176" width="11.28515625" style="7" customWidth="1"/>
    <col min="6177" max="6177" width="9.140625" style="7" customWidth="1"/>
    <col min="6178" max="6178" width="10.42578125" style="7" customWidth="1"/>
    <col min="6179" max="6179" width="10.7109375" style="7" customWidth="1"/>
    <col min="6180" max="6180" width="8.85546875" style="7" customWidth="1"/>
    <col min="6181" max="6181" width="8.5703125" style="7" customWidth="1"/>
    <col min="6182" max="6182" width="8.7109375" style="7" customWidth="1"/>
    <col min="6183" max="6184" width="8.85546875" style="7" customWidth="1"/>
    <col min="6185" max="6185" width="11.42578125" style="7" customWidth="1"/>
    <col min="6186" max="6186" width="11.7109375" style="7" customWidth="1"/>
    <col min="6187" max="6187" width="12.5703125" style="7" customWidth="1"/>
    <col min="6188" max="6188" width="16.28515625" style="7" customWidth="1"/>
    <col min="6189" max="6189" width="8.7109375" style="7" customWidth="1"/>
    <col min="6190" max="6190" width="37.140625" style="7" customWidth="1"/>
    <col min="6191" max="6191" width="15.140625" style="7" customWidth="1"/>
    <col min="6192" max="6192" width="22" style="7" bestFit="1" customWidth="1"/>
    <col min="6193" max="6193" width="15.42578125" style="7"/>
    <col min="6194" max="6194" width="16" style="7" customWidth="1"/>
    <col min="6195" max="6195" width="17.140625" style="7" bestFit="1" customWidth="1"/>
    <col min="6196" max="6196" width="20.42578125" style="7" bestFit="1" customWidth="1"/>
    <col min="6197" max="6397" width="15.42578125" style="7"/>
    <col min="6398" max="6398" width="5" style="7" bestFit="1" customWidth="1"/>
    <col min="6399" max="6399" width="11.42578125" style="7" customWidth="1"/>
    <col min="6400" max="6400" width="16.28515625" style="7" bestFit="1" customWidth="1"/>
    <col min="6401" max="6401" width="14.85546875" style="7" customWidth="1"/>
    <col min="6402" max="6402" width="44.85546875" style="7" customWidth="1"/>
    <col min="6403" max="6403" width="4.85546875" style="7" customWidth="1"/>
    <col min="6404" max="6404" width="5.28515625" style="7" customWidth="1"/>
    <col min="6405" max="6405" width="11.42578125" style="7" customWidth="1"/>
    <col min="6406" max="6406" width="20.5703125" style="7" customWidth="1"/>
    <col min="6407" max="6407" width="5.7109375" style="7" customWidth="1"/>
    <col min="6408" max="6408" width="10" style="7" customWidth="1"/>
    <col min="6409" max="6409" width="7.7109375" style="7" customWidth="1"/>
    <col min="6410" max="6410" width="27" style="7" customWidth="1"/>
    <col min="6411" max="6411" width="14.85546875" style="7" customWidth="1"/>
    <col min="6412" max="6412" width="13.5703125" style="7" customWidth="1"/>
    <col min="6413" max="6413" width="13.28515625" style="7" customWidth="1"/>
    <col min="6414" max="6414" width="11.85546875" style="7" customWidth="1"/>
    <col min="6415" max="6415" width="12.5703125" style="7" customWidth="1"/>
    <col min="6416" max="6416" width="7.42578125" style="7" customWidth="1"/>
    <col min="6417" max="6417" width="9.140625" style="7" customWidth="1"/>
    <col min="6418" max="6418" width="7.28515625" style="7" customWidth="1"/>
    <col min="6419" max="6419" width="8.42578125" style="7" customWidth="1"/>
    <col min="6420" max="6420" width="7.5703125" style="7" customWidth="1"/>
    <col min="6421" max="6421" width="8.140625" style="7" customWidth="1"/>
    <col min="6422" max="6422" width="5.85546875" style="7" customWidth="1"/>
    <col min="6423" max="6423" width="9.42578125" style="7" customWidth="1"/>
    <col min="6424" max="6424" width="11.28515625" style="7" customWidth="1"/>
    <col min="6425" max="6425" width="12.5703125" style="7" customWidth="1"/>
    <col min="6426" max="6426" width="11.7109375" style="7" customWidth="1"/>
    <col min="6427" max="6427" width="10.140625" style="7" customWidth="1"/>
    <col min="6428" max="6428" width="7.42578125" style="7" customWidth="1"/>
    <col min="6429" max="6429" width="12.85546875" style="7" customWidth="1"/>
    <col min="6430" max="6431" width="10" style="7" customWidth="1"/>
    <col min="6432" max="6432" width="11.28515625" style="7" customWidth="1"/>
    <col min="6433" max="6433" width="9.140625" style="7" customWidth="1"/>
    <col min="6434" max="6434" width="10.42578125" style="7" customWidth="1"/>
    <col min="6435" max="6435" width="10.7109375" style="7" customWidth="1"/>
    <col min="6436" max="6436" width="8.85546875" style="7" customWidth="1"/>
    <col min="6437" max="6437" width="8.5703125" style="7" customWidth="1"/>
    <col min="6438" max="6438" width="8.7109375" style="7" customWidth="1"/>
    <col min="6439" max="6440" width="8.85546875" style="7" customWidth="1"/>
    <col min="6441" max="6441" width="11.42578125" style="7" customWidth="1"/>
    <col min="6442" max="6442" width="11.7109375" style="7" customWidth="1"/>
    <col min="6443" max="6443" width="12.5703125" style="7" customWidth="1"/>
    <col min="6444" max="6444" width="16.28515625" style="7" customWidth="1"/>
    <col min="6445" max="6445" width="8.7109375" style="7" customWidth="1"/>
    <col min="6446" max="6446" width="37.140625" style="7" customWidth="1"/>
    <col min="6447" max="6447" width="15.140625" style="7" customWidth="1"/>
    <col min="6448" max="6448" width="22" style="7" bestFit="1" customWidth="1"/>
    <col min="6449" max="6449" width="15.42578125" style="7"/>
    <col min="6450" max="6450" width="16" style="7" customWidth="1"/>
    <col min="6451" max="6451" width="17.140625" style="7" bestFit="1" customWidth="1"/>
    <col min="6452" max="6452" width="20.42578125" style="7" bestFit="1" customWidth="1"/>
    <col min="6453" max="6653" width="15.42578125" style="7"/>
    <col min="6654" max="6654" width="5" style="7" bestFit="1" customWidth="1"/>
    <col min="6655" max="6655" width="11.42578125" style="7" customWidth="1"/>
    <col min="6656" max="6656" width="16.28515625" style="7" bestFit="1" customWidth="1"/>
    <col min="6657" max="6657" width="14.85546875" style="7" customWidth="1"/>
    <col min="6658" max="6658" width="44.85546875" style="7" customWidth="1"/>
    <col min="6659" max="6659" width="4.85546875" style="7" customWidth="1"/>
    <col min="6660" max="6660" width="5.28515625" style="7" customWidth="1"/>
    <col min="6661" max="6661" width="11.42578125" style="7" customWidth="1"/>
    <col min="6662" max="6662" width="20.5703125" style="7" customWidth="1"/>
    <col min="6663" max="6663" width="5.7109375" style="7" customWidth="1"/>
    <col min="6664" max="6664" width="10" style="7" customWidth="1"/>
    <col min="6665" max="6665" width="7.7109375" style="7" customWidth="1"/>
    <col min="6666" max="6666" width="27" style="7" customWidth="1"/>
    <col min="6667" max="6667" width="14.85546875" style="7" customWidth="1"/>
    <col min="6668" max="6668" width="13.5703125" style="7" customWidth="1"/>
    <col min="6669" max="6669" width="13.28515625" style="7" customWidth="1"/>
    <col min="6670" max="6670" width="11.85546875" style="7" customWidth="1"/>
    <col min="6671" max="6671" width="12.5703125" style="7" customWidth="1"/>
    <col min="6672" max="6672" width="7.42578125" style="7" customWidth="1"/>
    <col min="6673" max="6673" width="9.140625" style="7" customWidth="1"/>
    <col min="6674" max="6674" width="7.28515625" style="7" customWidth="1"/>
    <col min="6675" max="6675" width="8.42578125" style="7" customWidth="1"/>
    <col min="6676" max="6676" width="7.5703125" style="7" customWidth="1"/>
    <col min="6677" max="6677" width="8.140625" style="7" customWidth="1"/>
    <col min="6678" max="6678" width="5.85546875" style="7" customWidth="1"/>
    <col min="6679" max="6679" width="9.42578125" style="7" customWidth="1"/>
    <col min="6680" max="6680" width="11.28515625" style="7" customWidth="1"/>
    <col min="6681" max="6681" width="12.5703125" style="7" customWidth="1"/>
    <col min="6682" max="6682" width="11.7109375" style="7" customWidth="1"/>
    <col min="6683" max="6683" width="10.140625" style="7" customWidth="1"/>
    <col min="6684" max="6684" width="7.42578125" style="7" customWidth="1"/>
    <col min="6685" max="6685" width="12.85546875" style="7" customWidth="1"/>
    <col min="6686" max="6687" width="10" style="7" customWidth="1"/>
    <col min="6688" max="6688" width="11.28515625" style="7" customWidth="1"/>
    <col min="6689" max="6689" width="9.140625" style="7" customWidth="1"/>
    <col min="6690" max="6690" width="10.42578125" style="7" customWidth="1"/>
    <col min="6691" max="6691" width="10.7109375" style="7" customWidth="1"/>
    <col min="6692" max="6692" width="8.85546875" style="7" customWidth="1"/>
    <col min="6693" max="6693" width="8.5703125" style="7" customWidth="1"/>
    <col min="6694" max="6694" width="8.7109375" style="7" customWidth="1"/>
    <col min="6695" max="6696" width="8.85546875" style="7" customWidth="1"/>
    <col min="6697" max="6697" width="11.42578125" style="7" customWidth="1"/>
    <col min="6698" max="6698" width="11.7109375" style="7" customWidth="1"/>
    <col min="6699" max="6699" width="12.5703125" style="7" customWidth="1"/>
    <col min="6700" max="6700" width="16.28515625" style="7" customWidth="1"/>
    <col min="6701" max="6701" width="8.7109375" style="7" customWidth="1"/>
    <col min="6702" max="6702" width="37.140625" style="7" customWidth="1"/>
    <col min="6703" max="6703" width="15.140625" style="7" customWidth="1"/>
    <col min="6704" max="6704" width="22" style="7" bestFit="1" customWidth="1"/>
    <col min="6705" max="6705" width="15.42578125" style="7"/>
    <col min="6706" max="6706" width="16" style="7" customWidth="1"/>
    <col min="6707" max="6707" width="17.140625" style="7" bestFit="1" customWidth="1"/>
    <col min="6708" max="6708" width="20.42578125" style="7" bestFit="1" customWidth="1"/>
    <col min="6709" max="6909" width="15.42578125" style="7"/>
    <col min="6910" max="6910" width="5" style="7" bestFit="1" customWidth="1"/>
    <col min="6911" max="6911" width="11.42578125" style="7" customWidth="1"/>
    <col min="6912" max="6912" width="16.28515625" style="7" bestFit="1" customWidth="1"/>
    <col min="6913" max="6913" width="14.85546875" style="7" customWidth="1"/>
    <col min="6914" max="6914" width="44.85546875" style="7" customWidth="1"/>
    <col min="6915" max="6915" width="4.85546875" style="7" customWidth="1"/>
    <col min="6916" max="6916" width="5.28515625" style="7" customWidth="1"/>
    <col min="6917" max="6917" width="11.42578125" style="7" customWidth="1"/>
    <col min="6918" max="6918" width="20.5703125" style="7" customWidth="1"/>
    <col min="6919" max="6919" width="5.7109375" style="7" customWidth="1"/>
    <col min="6920" max="6920" width="10" style="7" customWidth="1"/>
    <col min="6921" max="6921" width="7.7109375" style="7" customWidth="1"/>
    <col min="6922" max="6922" width="27" style="7" customWidth="1"/>
    <col min="6923" max="6923" width="14.85546875" style="7" customWidth="1"/>
    <col min="6924" max="6924" width="13.5703125" style="7" customWidth="1"/>
    <col min="6925" max="6925" width="13.28515625" style="7" customWidth="1"/>
    <col min="6926" max="6926" width="11.85546875" style="7" customWidth="1"/>
    <col min="6927" max="6927" width="12.5703125" style="7" customWidth="1"/>
    <col min="6928" max="6928" width="7.42578125" style="7" customWidth="1"/>
    <col min="6929" max="6929" width="9.140625" style="7" customWidth="1"/>
    <col min="6930" max="6930" width="7.28515625" style="7" customWidth="1"/>
    <col min="6931" max="6931" width="8.42578125" style="7" customWidth="1"/>
    <col min="6932" max="6932" width="7.5703125" style="7" customWidth="1"/>
    <col min="6933" max="6933" width="8.140625" style="7" customWidth="1"/>
    <col min="6934" max="6934" width="5.85546875" style="7" customWidth="1"/>
    <col min="6935" max="6935" width="9.42578125" style="7" customWidth="1"/>
    <col min="6936" max="6936" width="11.28515625" style="7" customWidth="1"/>
    <col min="6937" max="6937" width="12.5703125" style="7" customWidth="1"/>
    <col min="6938" max="6938" width="11.7109375" style="7" customWidth="1"/>
    <col min="6939" max="6939" width="10.140625" style="7" customWidth="1"/>
    <col min="6940" max="6940" width="7.42578125" style="7" customWidth="1"/>
    <col min="6941" max="6941" width="12.85546875" style="7" customWidth="1"/>
    <col min="6942" max="6943" width="10" style="7" customWidth="1"/>
    <col min="6944" max="6944" width="11.28515625" style="7" customWidth="1"/>
    <col min="6945" max="6945" width="9.140625" style="7" customWidth="1"/>
    <col min="6946" max="6946" width="10.42578125" style="7" customWidth="1"/>
    <col min="6947" max="6947" width="10.7109375" style="7" customWidth="1"/>
    <col min="6948" max="6948" width="8.85546875" style="7" customWidth="1"/>
    <col min="6949" max="6949" width="8.5703125" style="7" customWidth="1"/>
    <col min="6950" max="6950" width="8.7109375" style="7" customWidth="1"/>
    <col min="6951" max="6952" width="8.85546875" style="7" customWidth="1"/>
    <col min="6953" max="6953" width="11.42578125" style="7" customWidth="1"/>
    <col min="6954" max="6954" width="11.7109375" style="7" customWidth="1"/>
    <col min="6955" max="6955" width="12.5703125" style="7" customWidth="1"/>
    <col min="6956" max="6956" width="16.28515625" style="7" customWidth="1"/>
    <col min="6957" max="6957" width="8.7109375" style="7" customWidth="1"/>
    <col min="6958" max="6958" width="37.140625" style="7" customWidth="1"/>
    <col min="6959" max="6959" width="15.140625" style="7" customWidth="1"/>
    <col min="6960" max="6960" width="22" style="7" bestFit="1" customWidth="1"/>
    <col min="6961" max="6961" width="15.42578125" style="7"/>
    <col min="6962" max="6962" width="16" style="7" customWidth="1"/>
    <col min="6963" max="6963" width="17.140625" style="7" bestFit="1" customWidth="1"/>
    <col min="6964" max="6964" width="20.42578125" style="7" bestFit="1" customWidth="1"/>
    <col min="6965" max="7165" width="15.42578125" style="7"/>
    <col min="7166" max="7166" width="5" style="7" bestFit="1" customWidth="1"/>
    <col min="7167" max="7167" width="11.42578125" style="7" customWidth="1"/>
    <col min="7168" max="7168" width="16.28515625" style="7" bestFit="1" customWidth="1"/>
    <col min="7169" max="7169" width="14.85546875" style="7" customWidth="1"/>
    <col min="7170" max="7170" width="44.85546875" style="7" customWidth="1"/>
    <col min="7171" max="7171" width="4.85546875" style="7" customWidth="1"/>
    <col min="7172" max="7172" width="5.28515625" style="7" customWidth="1"/>
    <col min="7173" max="7173" width="11.42578125" style="7" customWidth="1"/>
    <col min="7174" max="7174" width="20.5703125" style="7" customWidth="1"/>
    <col min="7175" max="7175" width="5.7109375" style="7" customWidth="1"/>
    <col min="7176" max="7176" width="10" style="7" customWidth="1"/>
    <col min="7177" max="7177" width="7.7109375" style="7" customWidth="1"/>
    <col min="7178" max="7178" width="27" style="7" customWidth="1"/>
    <col min="7179" max="7179" width="14.85546875" style="7" customWidth="1"/>
    <col min="7180" max="7180" width="13.5703125" style="7" customWidth="1"/>
    <col min="7181" max="7181" width="13.28515625" style="7" customWidth="1"/>
    <col min="7182" max="7182" width="11.85546875" style="7" customWidth="1"/>
    <col min="7183" max="7183" width="12.5703125" style="7" customWidth="1"/>
    <col min="7184" max="7184" width="7.42578125" style="7" customWidth="1"/>
    <col min="7185" max="7185" width="9.140625" style="7" customWidth="1"/>
    <col min="7186" max="7186" width="7.28515625" style="7" customWidth="1"/>
    <col min="7187" max="7187" width="8.42578125" style="7" customWidth="1"/>
    <col min="7188" max="7188" width="7.5703125" style="7" customWidth="1"/>
    <col min="7189" max="7189" width="8.140625" style="7" customWidth="1"/>
    <col min="7190" max="7190" width="5.85546875" style="7" customWidth="1"/>
    <col min="7191" max="7191" width="9.42578125" style="7" customWidth="1"/>
    <col min="7192" max="7192" width="11.28515625" style="7" customWidth="1"/>
    <col min="7193" max="7193" width="12.5703125" style="7" customWidth="1"/>
    <col min="7194" max="7194" width="11.7109375" style="7" customWidth="1"/>
    <col min="7195" max="7195" width="10.140625" style="7" customWidth="1"/>
    <col min="7196" max="7196" width="7.42578125" style="7" customWidth="1"/>
    <col min="7197" max="7197" width="12.85546875" style="7" customWidth="1"/>
    <col min="7198" max="7199" width="10" style="7" customWidth="1"/>
    <col min="7200" max="7200" width="11.28515625" style="7" customWidth="1"/>
    <col min="7201" max="7201" width="9.140625" style="7" customWidth="1"/>
    <col min="7202" max="7202" width="10.42578125" style="7" customWidth="1"/>
    <col min="7203" max="7203" width="10.7109375" style="7" customWidth="1"/>
    <col min="7204" max="7204" width="8.85546875" style="7" customWidth="1"/>
    <col min="7205" max="7205" width="8.5703125" style="7" customWidth="1"/>
    <col min="7206" max="7206" width="8.7109375" style="7" customWidth="1"/>
    <col min="7207" max="7208" width="8.85546875" style="7" customWidth="1"/>
    <col min="7209" max="7209" width="11.42578125" style="7" customWidth="1"/>
    <col min="7210" max="7210" width="11.7109375" style="7" customWidth="1"/>
    <col min="7211" max="7211" width="12.5703125" style="7" customWidth="1"/>
    <col min="7212" max="7212" width="16.28515625" style="7" customWidth="1"/>
    <col min="7213" max="7213" width="8.7109375" style="7" customWidth="1"/>
    <col min="7214" max="7214" width="37.140625" style="7" customWidth="1"/>
    <col min="7215" max="7215" width="15.140625" style="7" customWidth="1"/>
    <col min="7216" max="7216" width="22" style="7" bestFit="1" customWidth="1"/>
    <col min="7217" max="7217" width="15.42578125" style="7"/>
    <col min="7218" max="7218" width="16" style="7" customWidth="1"/>
    <col min="7219" max="7219" width="17.140625" style="7" bestFit="1" customWidth="1"/>
    <col min="7220" max="7220" width="20.42578125" style="7" bestFit="1" customWidth="1"/>
    <col min="7221" max="7421" width="15.42578125" style="7"/>
    <col min="7422" max="7422" width="5" style="7" bestFit="1" customWidth="1"/>
    <col min="7423" max="7423" width="11.42578125" style="7" customWidth="1"/>
    <col min="7424" max="7424" width="16.28515625" style="7" bestFit="1" customWidth="1"/>
    <col min="7425" max="7425" width="14.85546875" style="7" customWidth="1"/>
    <col min="7426" max="7426" width="44.85546875" style="7" customWidth="1"/>
    <col min="7427" max="7427" width="4.85546875" style="7" customWidth="1"/>
    <col min="7428" max="7428" width="5.28515625" style="7" customWidth="1"/>
    <col min="7429" max="7429" width="11.42578125" style="7" customWidth="1"/>
    <col min="7430" max="7430" width="20.5703125" style="7" customWidth="1"/>
    <col min="7431" max="7431" width="5.7109375" style="7" customWidth="1"/>
    <col min="7432" max="7432" width="10" style="7" customWidth="1"/>
    <col min="7433" max="7433" width="7.7109375" style="7" customWidth="1"/>
    <col min="7434" max="7434" width="27" style="7" customWidth="1"/>
    <col min="7435" max="7435" width="14.85546875" style="7" customWidth="1"/>
    <col min="7436" max="7436" width="13.5703125" style="7" customWidth="1"/>
    <col min="7437" max="7437" width="13.28515625" style="7" customWidth="1"/>
    <col min="7438" max="7438" width="11.85546875" style="7" customWidth="1"/>
    <col min="7439" max="7439" width="12.5703125" style="7" customWidth="1"/>
    <col min="7440" max="7440" width="7.42578125" style="7" customWidth="1"/>
    <col min="7441" max="7441" width="9.140625" style="7" customWidth="1"/>
    <col min="7442" max="7442" width="7.28515625" style="7" customWidth="1"/>
    <col min="7443" max="7443" width="8.42578125" style="7" customWidth="1"/>
    <col min="7444" max="7444" width="7.5703125" style="7" customWidth="1"/>
    <col min="7445" max="7445" width="8.140625" style="7" customWidth="1"/>
    <col min="7446" max="7446" width="5.85546875" style="7" customWidth="1"/>
    <col min="7447" max="7447" width="9.42578125" style="7" customWidth="1"/>
    <col min="7448" max="7448" width="11.28515625" style="7" customWidth="1"/>
    <col min="7449" max="7449" width="12.5703125" style="7" customWidth="1"/>
    <col min="7450" max="7450" width="11.7109375" style="7" customWidth="1"/>
    <col min="7451" max="7451" width="10.140625" style="7" customWidth="1"/>
    <col min="7452" max="7452" width="7.42578125" style="7" customWidth="1"/>
    <col min="7453" max="7453" width="12.85546875" style="7" customWidth="1"/>
    <col min="7454" max="7455" width="10" style="7" customWidth="1"/>
    <col min="7456" max="7456" width="11.28515625" style="7" customWidth="1"/>
    <col min="7457" max="7457" width="9.140625" style="7" customWidth="1"/>
    <col min="7458" max="7458" width="10.42578125" style="7" customWidth="1"/>
    <col min="7459" max="7459" width="10.7109375" style="7" customWidth="1"/>
    <col min="7460" max="7460" width="8.85546875" style="7" customWidth="1"/>
    <col min="7461" max="7461" width="8.5703125" style="7" customWidth="1"/>
    <col min="7462" max="7462" width="8.7109375" style="7" customWidth="1"/>
    <col min="7463" max="7464" width="8.85546875" style="7" customWidth="1"/>
    <col min="7465" max="7465" width="11.42578125" style="7" customWidth="1"/>
    <col min="7466" max="7466" width="11.7109375" style="7" customWidth="1"/>
    <col min="7467" max="7467" width="12.5703125" style="7" customWidth="1"/>
    <col min="7468" max="7468" width="16.28515625" style="7" customWidth="1"/>
    <col min="7469" max="7469" width="8.7109375" style="7" customWidth="1"/>
    <col min="7470" max="7470" width="37.140625" style="7" customWidth="1"/>
    <col min="7471" max="7471" width="15.140625" style="7" customWidth="1"/>
    <col min="7472" max="7472" width="22" style="7" bestFit="1" customWidth="1"/>
    <col min="7473" max="7473" width="15.42578125" style="7"/>
    <col min="7474" max="7474" width="16" style="7" customWidth="1"/>
    <col min="7475" max="7475" width="17.140625" style="7" bestFit="1" customWidth="1"/>
    <col min="7476" max="7476" width="20.42578125" style="7" bestFit="1" customWidth="1"/>
    <col min="7477" max="7677" width="15.42578125" style="7"/>
    <col min="7678" max="7678" width="5" style="7" bestFit="1" customWidth="1"/>
    <col min="7679" max="7679" width="11.42578125" style="7" customWidth="1"/>
    <col min="7680" max="7680" width="16.28515625" style="7" bestFit="1" customWidth="1"/>
    <col min="7681" max="7681" width="14.85546875" style="7" customWidth="1"/>
    <col min="7682" max="7682" width="44.85546875" style="7" customWidth="1"/>
    <col min="7683" max="7683" width="4.85546875" style="7" customWidth="1"/>
    <col min="7684" max="7684" width="5.28515625" style="7" customWidth="1"/>
    <col min="7685" max="7685" width="11.42578125" style="7" customWidth="1"/>
    <col min="7686" max="7686" width="20.5703125" style="7" customWidth="1"/>
    <col min="7687" max="7687" width="5.7109375" style="7" customWidth="1"/>
    <col min="7688" max="7688" width="10" style="7" customWidth="1"/>
    <col min="7689" max="7689" width="7.7109375" style="7" customWidth="1"/>
    <col min="7690" max="7690" width="27" style="7" customWidth="1"/>
    <col min="7691" max="7691" width="14.85546875" style="7" customWidth="1"/>
    <col min="7692" max="7692" width="13.5703125" style="7" customWidth="1"/>
    <col min="7693" max="7693" width="13.28515625" style="7" customWidth="1"/>
    <col min="7694" max="7694" width="11.85546875" style="7" customWidth="1"/>
    <col min="7695" max="7695" width="12.5703125" style="7" customWidth="1"/>
    <col min="7696" max="7696" width="7.42578125" style="7" customWidth="1"/>
    <col min="7697" max="7697" width="9.140625" style="7" customWidth="1"/>
    <col min="7698" max="7698" width="7.28515625" style="7" customWidth="1"/>
    <col min="7699" max="7699" width="8.42578125" style="7" customWidth="1"/>
    <col min="7700" max="7700" width="7.5703125" style="7" customWidth="1"/>
    <col min="7701" max="7701" width="8.140625" style="7" customWidth="1"/>
    <col min="7702" max="7702" width="5.85546875" style="7" customWidth="1"/>
    <col min="7703" max="7703" width="9.42578125" style="7" customWidth="1"/>
    <col min="7704" max="7704" width="11.28515625" style="7" customWidth="1"/>
    <col min="7705" max="7705" width="12.5703125" style="7" customWidth="1"/>
    <col min="7706" max="7706" width="11.7109375" style="7" customWidth="1"/>
    <col min="7707" max="7707" width="10.140625" style="7" customWidth="1"/>
    <col min="7708" max="7708" width="7.42578125" style="7" customWidth="1"/>
    <col min="7709" max="7709" width="12.85546875" style="7" customWidth="1"/>
    <col min="7710" max="7711" width="10" style="7" customWidth="1"/>
    <col min="7712" max="7712" width="11.28515625" style="7" customWidth="1"/>
    <col min="7713" max="7713" width="9.140625" style="7" customWidth="1"/>
    <col min="7714" max="7714" width="10.42578125" style="7" customWidth="1"/>
    <col min="7715" max="7715" width="10.7109375" style="7" customWidth="1"/>
    <col min="7716" max="7716" width="8.85546875" style="7" customWidth="1"/>
    <col min="7717" max="7717" width="8.5703125" style="7" customWidth="1"/>
    <col min="7718" max="7718" width="8.7109375" style="7" customWidth="1"/>
    <col min="7719" max="7720" width="8.85546875" style="7" customWidth="1"/>
    <col min="7721" max="7721" width="11.42578125" style="7" customWidth="1"/>
    <col min="7722" max="7722" width="11.7109375" style="7" customWidth="1"/>
    <col min="7723" max="7723" width="12.5703125" style="7" customWidth="1"/>
    <col min="7724" max="7724" width="16.28515625" style="7" customWidth="1"/>
    <col min="7725" max="7725" width="8.7109375" style="7" customWidth="1"/>
    <col min="7726" max="7726" width="37.140625" style="7" customWidth="1"/>
    <col min="7727" max="7727" width="15.140625" style="7" customWidth="1"/>
    <col min="7728" max="7728" width="22" style="7" bestFit="1" customWidth="1"/>
    <col min="7729" max="7729" width="15.42578125" style="7"/>
    <col min="7730" max="7730" width="16" style="7" customWidth="1"/>
    <col min="7731" max="7731" width="17.140625" style="7" bestFit="1" customWidth="1"/>
    <col min="7732" max="7732" width="20.42578125" style="7" bestFit="1" customWidth="1"/>
    <col min="7733" max="7933" width="15.42578125" style="7"/>
    <col min="7934" max="7934" width="5" style="7" bestFit="1" customWidth="1"/>
    <col min="7935" max="7935" width="11.42578125" style="7" customWidth="1"/>
    <col min="7936" max="7936" width="16.28515625" style="7" bestFit="1" customWidth="1"/>
    <col min="7937" max="7937" width="14.85546875" style="7" customWidth="1"/>
    <col min="7938" max="7938" width="44.85546875" style="7" customWidth="1"/>
    <col min="7939" max="7939" width="4.85546875" style="7" customWidth="1"/>
    <col min="7940" max="7940" width="5.28515625" style="7" customWidth="1"/>
    <col min="7941" max="7941" width="11.42578125" style="7" customWidth="1"/>
    <col min="7942" max="7942" width="20.5703125" style="7" customWidth="1"/>
    <col min="7943" max="7943" width="5.7109375" style="7" customWidth="1"/>
    <col min="7944" max="7944" width="10" style="7" customWidth="1"/>
    <col min="7945" max="7945" width="7.7109375" style="7" customWidth="1"/>
    <col min="7946" max="7946" width="27" style="7" customWidth="1"/>
    <col min="7947" max="7947" width="14.85546875" style="7" customWidth="1"/>
    <col min="7948" max="7948" width="13.5703125" style="7" customWidth="1"/>
    <col min="7949" max="7949" width="13.28515625" style="7" customWidth="1"/>
    <col min="7950" max="7950" width="11.85546875" style="7" customWidth="1"/>
    <col min="7951" max="7951" width="12.5703125" style="7" customWidth="1"/>
    <col min="7952" max="7952" width="7.42578125" style="7" customWidth="1"/>
    <col min="7953" max="7953" width="9.140625" style="7" customWidth="1"/>
    <col min="7954" max="7954" width="7.28515625" style="7" customWidth="1"/>
    <col min="7955" max="7955" width="8.42578125" style="7" customWidth="1"/>
    <col min="7956" max="7956" width="7.5703125" style="7" customWidth="1"/>
    <col min="7957" max="7957" width="8.140625" style="7" customWidth="1"/>
    <col min="7958" max="7958" width="5.85546875" style="7" customWidth="1"/>
    <col min="7959" max="7959" width="9.42578125" style="7" customWidth="1"/>
    <col min="7960" max="7960" width="11.28515625" style="7" customWidth="1"/>
    <col min="7961" max="7961" width="12.5703125" style="7" customWidth="1"/>
    <col min="7962" max="7962" width="11.7109375" style="7" customWidth="1"/>
    <col min="7963" max="7963" width="10.140625" style="7" customWidth="1"/>
    <col min="7964" max="7964" width="7.42578125" style="7" customWidth="1"/>
    <col min="7965" max="7965" width="12.85546875" style="7" customWidth="1"/>
    <col min="7966" max="7967" width="10" style="7" customWidth="1"/>
    <col min="7968" max="7968" width="11.28515625" style="7" customWidth="1"/>
    <col min="7969" max="7969" width="9.140625" style="7" customWidth="1"/>
    <col min="7970" max="7970" width="10.42578125" style="7" customWidth="1"/>
    <col min="7971" max="7971" width="10.7109375" style="7" customWidth="1"/>
    <col min="7972" max="7972" width="8.85546875" style="7" customWidth="1"/>
    <col min="7973" max="7973" width="8.5703125" style="7" customWidth="1"/>
    <col min="7974" max="7974" width="8.7109375" style="7" customWidth="1"/>
    <col min="7975" max="7976" width="8.85546875" style="7" customWidth="1"/>
    <col min="7977" max="7977" width="11.42578125" style="7" customWidth="1"/>
    <col min="7978" max="7978" width="11.7109375" style="7" customWidth="1"/>
    <col min="7979" max="7979" width="12.5703125" style="7" customWidth="1"/>
    <col min="7980" max="7980" width="16.28515625" style="7" customWidth="1"/>
    <col min="7981" max="7981" width="8.7109375" style="7" customWidth="1"/>
    <col min="7982" max="7982" width="37.140625" style="7" customWidth="1"/>
    <col min="7983" max="7983" width="15.140625" style="7" customWidth="1"/>
    <col min="7984" max="7984" width="22" style="7" bestFit="1" customWidth="1"/>
    <col min="7985" max="7985" width="15.42578125" style="7"/>
    <col min="7986" max="7986" width="16" style="7" customWidth="1"/>
    <col min="7987" max="7987" width="17.140625" style="7" bestFit="1" customWidth="1"/>
    <col min="7988" max="7988" width="20.42578125" style="7" bestFit="1" customWidth="1"/>
    <col min="7989" max="8189" width="15.42578125" style="7"/>
    <col min="8190" max="8190" width="5" style="7" bestFit="1" customWidth="1"/>
    <col min="8191" max="8191" width="11.42578125" style="7" customWidth="1"/>
    <col min="8192" max="8192" width="16.28515625" style="7" bestFit="1" customWidth="1"/>
    <col min="8193" max="8193" width="14.85546875" style="7" customWidth="1"/>
    <col min="8194" max="8194" width="44.85546875" style="7" customWidth="1"/>
    <col min="8195" max="8195" width="4.85546875" style="7" customWidth="1"/>
    <col min="8196" max="8196" width="5.28515625" style="7" customWidth="1"/>
    <col min="8197" max="8197" width="11.42578125" style="7" customWidth="1"/>
    <col min="8198" max="8198" width="20.5703125" style="7" customWidth="1"/>
    <col min="8199" max="8199" width="5.7109375" style="7" customWidth="1"/>
    <col min="8200" max="8200" width="10" style="7" customWidth="1"/>
    <col min="8201" max="8201" width="7.7109375" style="7" customWidth="1"/>
    <col min="8202" max="8202" width="27" style="7" customWidth="1"/>
    <col min="8203" max="8203" width="14.85546875" style="7" customWidth="1"/>
    <col min="8204" max="8204" width="13.5703125" style="7" customWidth="1"/>
    <col min="8205" max="8205" width="13.28515625" style="7" customWidth="1"/>
    <col min="8206" max="8206" width="11.85546875" style="7" customWidth="1"/>
    <col min="8207" max="8207" width="12.5703125" style="7" customWidth="1"/>
    <col min="8208" max="8208" width="7.42578125" style="7" customWidth="1"/>
    <col min="8209" max="8209" width="9.140625" style="7" customWidth="1"/>
    <col min="8210" max="8210" width="7.28515625" style="7" customWidth="1"/>
    <col min="8211" max="8211" width="8.42578125" style="7" customWidth="1"/>
    <col min="8212" max="8212" width="7.5703125" style="7" customWidth="1"/>
    <col min="8213" max="8213" width="8.140625" style="7" customWidth="1"/>
    <col min="8214" max="8214" width="5.85546875" style="7" customWidth="1"/>
    <col min="8215" max="8215" width="9.42578125" style="7" customWidth="1"/>
    <col min="8216" max="8216" width="11.28515625" style="7" customWidth="1"/>
    <col min="8217" max="8217" width="12.5703125" style="7" customWidth="1"/>
    <col min="8218" max="8218" width="11.7109375" style="7" customWidth="1"/>
    <col min="8219" max="8219" width="10.140625" style="7" customWidth="1"/>
    <col min="8220" max="8220" width="7.42578125" style="7" customWidth="1"/>
    <col min="8221" max="8221" width="12.85546875" style="7" customWidth="1"/>
    <col min="8222" max="8223" width="10" style="7" customWidth="1"/>
    <col min="8224" max="8224" width="11.28515625" style="7" customWidth="1"/>
    <col min="8225" max="8225" width="9.140625" style="7" customWidth="1"/>
    <col min="8226" max="8226" width="10.42578125" style="7" customWidth="1"/>
    <col min="8227" max="8227" width="10.7109375" style="7" customWidth="1"/>
    <col min="8228" max="8228" width="8.85546875" style="7" customWidth="1"/>
    <col min="8229" max="8229" width="8.5703125" style="7" customWidth="1"/>
    <col min="8230" max="8230" width="8.7109375" style="7" customWidth="1"/>
    <col min="8231" max="8232" width="8.85546875" style="7" customWidth="1"/>
    <col min="8233" max="8233" width="11.42578125" style="7" customWidth="1"/>
    <col min="8234" max="8234" width="11.7109375" style="7" customWidth="1"/>
    <col min="8235" max="8235" width="12.5703125" style="7" customWidth="1"/>
    <col min="8236" max="8236" width="16.28515625" style="7" customWidth="1"/>
    <col min="8237" max="8237" width="8.7109375" style="7" customWidth="1"/>
    <col min="8238" max="8238" width="37.140625" style="7" customWidth="1"/>
    <col min="8239" max="8239" width="15.140625" style="7" customWidth="1"/>
    <col min="8240" max="8240" width="22" style="7" bestFit="1" customWidth="1"/>
    <col min="8241" max="8241" width="15.42578125" style="7"/>
    <col min="8242" max="8242" width="16" style="7" customWidth="1"/>
    <col min="8243" max="8243" width="17.140625" style="7" bestFit="1" customWidth="1"/>
    <col min="8244" max="8244" width="20.42578125" style="7" bestFit="1" customWidth="1"/>
    <col min="8245" max="8445" width="15.42578125" style="7"/>
    <col min="8446" max="8446" width="5" style="7" bestFit="1" customWidth="1"/>
    <col min="8447" max="8447" width="11.42578125" style="7" customWidth="1"/>
    <col min="8448" max="8448" width="16.28515625" style="7" bestFit="1" customWidth="1"/>
    <col min="8449" max="8449" width="14.85546875" style="7" customWidth="1"/>
    <col min="8450" max="8450" width="44.85546875" style="7" customWidth="1"/>
    <col min="8451" max="8451" width="4.85546875" style="7" customWidth="1"/>
    <col min="8452" max="8452" width="5.28515625" style="7" customWidth="1"/>
    <col min="8453" max="8453" width="11.42578125" style="7" customWidth="1"/>
    <col min="8454" max="8454" width="20.5703125" style="7" customWidth="1"/>
    <col min="8455" max="8455" width="5.7109375" style="7" customWidth="1"/>
    <col min="8456" max="8456" width="10" style="7" customWidth="1"/>
    <col min="8457" max="8457" width="7.7109375" style="7" customWidth="1"/>
    <col min="8458" max="8458" width="27" style="7" customWidth="1"/>
    <col min="8459" max="8459" width="14.85546875" style="7" customWidth="1"/>
    <col min="8460" max="8460" width="13.5703125" style="7" customWidth="1"/>
    <col min="8461" max="8461" width="13.28515625" style="7" customWidth="1"/>
    <col min="8462" max="8462" width="11.85546875" style="7" customWidth="1"/>
    <col min="8463" max="8463" width="12.5703125" style="7" customWidth="1"/>
    <col min="8464" max="8464" width="7.42578125" style="7" customWidth="1"/>
    <col min="8465" max="8465" width="9.140625" style="7" customWidth="1"/>
    <col min="8466" max="8466" width="7.28515625" style="7" customWidth="1"/>
    <col min="8467" max="8467" width="8.42578125" style="7" customWidth="1"/>
    <col min="8468" max="8468" width="7.5703125" style="7" customWidth="1"/>
    <col min="8469" max="8469" width="8.140625" style="7" customWidth="1"/>
    <col min="8470" max="8470" width="5.85546875" style="7" customWidth="1"/>
    <col min="8471" max="8471" width="9.42578125" style="7" customWidth="1"/>
    <col min="8472" max="8472" width="11.28515625" style="7" customWidth="1"/>
    <col min="8473" max="8473" width="12.5703125" style="7" customWidth="1"/>
    <col min="8474" max="8474" width="11.7109375" style="7" customWidth="1"/>
    <col min="8475" max="8475" width="10.140625" style="7" customWidth="1"/>
    <col min="8476" max="8476" width="7.42578125" style="7" customWidth="1"/>
    <col min="8477" max="8477" width="12.85546875" style="7" customWidth="1"/>
    <col min="8478" max="8479" width="10" style="7" customWidth="1"/>
    <col min="8480" max="8480" width="11.28515625" style="7" customWidth="1"/>
    <col min="8481" max="8481" width="9.140625" style="7" customWidth="1"/>
    <col min="8482" max="8482" width="10.42578125" style="7" customWidth="1"/>
    <col min="8483" max="8483" width="10.7109375" style="7" customWidth="1"/>
    <col min="8484" max="8484" width="8.85546875" style="7" customWidth="1"/>
    <col min="8485" max="8485" width="8.5703125" style="7" customWidth="1"/>
    <col min="8486" max="8486" width="8.7109375" style="7" customWidth="1"/>
    <col min="8487" max="8488" width="8.85546875" style="7" customWidth="1"/>
    <col min="8489" max="8489" width="11.42578125" style="7" customWidth="1"/>
    <col min="8490" max="8490" width="11.7109375" style="7" customWidth="1"/>
    <col min="8491" max="8491" width="12.5703125" style="7" customWidth="1"/>
    <col min="8492" max="8492" width="16.28515625" style="7" customWidth="1"/>
    <col min="8493" max="8493" width="8.7109375" style="7" customWidth="1"/>
    <col min="8494" max="8494" width="37.140625" style="7" customWidth="1"/>
    <col min="8495" max="8495" width="15.140625" style="7" customWidth="1"/>
    <col min="8496" max="8496" width="22" style="7" bestFit="1" customWidth="1"/>
    <col min="8497" max="8497" width="15.42578125" style="7"/>
    <col min="8498" max="8498" width="16" style="7" customWidth="1"/>
    <col min="8499" max="8499" width="17.140625" style="7" bestFit="1" customWidth="1"/>
    <col min="8500" max="8500" width="20.42578125" style="7" bestFit="1" customWidth="1"/>
    <col min="8501" max="8701" width="15.42578125" style="7"/>
    <col min="8702" max="8702" width="5" style="7" bestFit="1" customWidth="1"/>
    <col min="8703" max="8703" width="11.42578125" style="7" customWidth="1"/>
    <col min="8704" max="8704" width="16.28515625" style="7" bestFit="1" customWidth="1"/>
    <col min="8705" max="8705" width="14.85546875" style="7" customWidth="1"/>
    <col min="8706" max="8706" width="44.85546875" style="7" customWidth="1"/>
    <col min="8707" max="8707" width="4.85546875" style="7" customWidth="1"/>
    <col min="8708" max="8708" width="5.28515625" style="7" customWidth="1"/>
    <col min="8709" max="8709" width="11.42578125" style="7" customWidth="1"/>
    <col min="8710" max="8710" width="20.5703125" style="7" customWidth="1"/>
    <col min="8711" max="8711" width="5.7109375" style="7" customWidth="1"/>
    <col min="8712" max="8712" width="10" style="7" customWidth="1"/>
    <col min="8713" max="8713" width="7.7109375" style="7" customWidth="1"/>
    <col min="8714" max="8714" width="27" style="7" customWidth="1"/>
    <col min="8715" max="8715" width="14.85546875" style="7" customWidth="1"/>
    <col min="8716" max="8716" width="13.5703125" style="7" customWidth="1"/>
    <col min="8717" max="8717" width="13.28515625" style="7" customWidth="1"/>
    <col min="8718" max="8718" width="11.85546875" style="7" customWidth="1"/>
    <col min="8719" max="8719" width="12.5703125" style="7" customWidth="1"/>
    <col min="8720" max="8720" width="7.42578125" style="7" customWidth="1"/>
    <col min="8721" max="8721" width="9.140625" style="7" customWidth="1"/>
    <col min="8722" max="8722" width="7.28515625" style="7" customWidth="1"/>
    <col min="8723" max="8723" width="8.42578125" style="7" customWidth="1"/>
    <col min="8724" max="8724" width="7.5703125" style="7" customWidth="1"/>
    <col min="8725" max="8725" width="8.140625" style="7" customWidth="1"/>
    <col min="8726" max="8726" width="5.85546875" style="7" customWidth="1"/>
    <col min="8727" max="8727" width="9.42578125" style="7" customWidth="1"/>
    <col min="8728" max="8728" width="11.28515625" style="7" customWidth="1"/>
    <col min="8729" max="8729" width="12.5703125" style="7" customWidth="1"/>
    <col min="8730" max="8730" width="11.7109375" style="7" customWidth="1"/>
    <col min="8731" max="8731" width="10.140625" style="7" customWidth="1"/>
    <col min="8732" max="8732" width="7.42578125" style="7" customWidth="1"/>
    <col min="8733" max="8733" width="12.85546875" style="7" customWidth="1"/>
    <col min="8734" max="8735" width="10" style="7" customWidth="1"/>
    <col min="8736" max="8736" width="11.28515625" style="7" customWidth="1"/>
    <col min="8737" max="8737" width="9.140625" style="7" customWidth="1"/>
    <col min="8738" max="8738" width="10.42578125" style="7" customWidth="1"/>
    <col min="8739" max="8739" width="10.7109375" style="7" customWidth="1"/>
    <col min="8740" max="8740" width="8.85546875" style="7" customWidth="1"/>
    <col min="8741" max="8741" width="8.5703125" style="7" customWidth="1"/>
    <col min="8742" max="8742" width="8.7109375" style="7" customWidth="1"/>
    <col min="8743" max="8744" width="8.85546875" style="7" customWidth="1"/>
    <col min="8745" max="8745" width="11.42578125" style="7" customWidth="1"/>
    <col min="8746" max="8746" width="11.7109375" style="7" customWidth="1"/>
    <col min="8747" max="8747" width="12.5703125" style="7" customWidth="1"/>
    <col min="8748" max="8748" width="16.28515625" style="7" customWidth="1"/>
    <col min="8749" max="8749" width="8.7109375" style="7" customWidth="1"/>
    <col min="8750" max="8750" width="37.140625" style="7" customWidth="1"/>
    <col min="8751" max="8751" width="15.140625" style="7" customWidth="1"/>
    <col min="8752" max="8752" width="22" style="7" bestFit="1" customWidth="1"/>
    <col min="8753" max="8753" width="15.42578125" style="7"/>
    <col min="8754" max="8754" width="16" style="7" customWidth="1"/>
    <col min="8755" max="8755" width="17.140625" style="7" bestFit="1" customWidth="1"/>
    <col min="8756" max="8756" width="20.42578125" style="7" bestFit="1" customWidth="1"/>
    <col min="8757" max="8957" width="15.42578125" style="7"/>
    <col min="8958" max="8958" width="5" style="7" bestFit="1" customWidth="1"/>
    <col min="8959" max="8959" width="11.42578125" style="7" customWidth="1"/>
    <col min="8960" max="8960" width="16.28515625" style="7" bestFit="1" customWidth="1"/>
    <col min="8961" max="8961" width="14.85546875" style="7" customWidth="1"/>
    <col min="8962" max="8962" width="44.85546875" style="7" customWidth="1"/>
    <col min="8963" max="8963" width="4.85546875" style="7" customWidth="1"/>
    <col min="8964" max="8964" width="5.28515625" style="7" customWidth="1"/>
    <col min="8965" max="8965" width="11.42578125" style="7" customWidth="1"/>
    <col min="8966" max="8966" width="20.5703125" style="7" customWidth="1"/>
    <col min="8967" max="8967" width="5.7109375" style="7" customWidth="1"/>
    <col min="8968" max="8968" width="10" style="7" customWidth="1"/>
    <col min="8969" max="8969" width="7.7109375" style="7" customWidth="1"/>
    <col min="8970" max="8970" width="27" style="7" customWidth="1"/>
    <col min="8971" max="8971" width="14.85546875" style="7" customWidth="1"/>
    <col min="8972" max="8972" width="13.5703125" style="7" customWidth="1"/>
    <col min="8973" max="8973" width="13.28515625" style="7" customWidth="1"/>
    <col min="8974" max="8974" width="11.85546875" style="7" customWidth="1"/>
    <col min="8975" max="8975" width="12.5703125" style="7" customWidth="1"/>
    <col min="8976" max="8976" width="7.42578125" style="7" customWidth="1"/>
    <col min="8977" max="8977" width="9.140625" style="7" customWidth="1"/>
    <col min="8978" max="8978" width="7.28515625" style="7" customWidth="1"/>
    <col min="8979" max="8979" width="8.42578125" style="7" customWidth="1"/>
    <col min="8980" max="8980" width="7.5703125" style="7" customWidth="1"/>
    <col min="8981" max="8981" width="8.140625" style="7" customWidth="1"/>
    <col min="8982" max="8982" width="5.85546875" style="7" customWidth="1"/>
    <col min="8983" max="8983" width="9.42578125" style="7" customWidth="1"/>
    <col min="8984" max="8984" width="11.28515625" style="7" customWidth="1"/>
    <col min="8985" max="8985" width="12.5703125" style="7" customWidth="1"/>
    <col min="8986" max="8986" width="11.7109375" style="7" customWidth="1"/>
    <col min="8987" max="8987" width="10.140625" style="7" customWidth="1"/>
    <col min="8988" max="8988" width="7.42578125" style="7" customWidth="1"/>
    <col min="8989" max="8989" width="12.85546875" style="7" customWidth="1"/>
    <col min="8990" max="8991" width="10" style="7" customWidth="1"/>
    <col min="8992" max="8992" width="11.28515625" style="7" customWidth="1"/>
    <col min="8993" max="8993" width="9.140625" style="7" customWidth="1"/>
    <col min="8994" max="8994" width="10.42578125" style="7" customWidth="1"/>
    <col min="8995" max="8995" width="10.7109375" style="7" customWidth="1"/>
    <col min="8996" max="8996" width="8.85546875" style="7" customWidth="1"/>
    <col min="8997" max="8997" width="8.5703125" style="7" customWidth="1"/>
    <col min="8998" max="8998" width="8.7109375" style="7" customWidth="1"/>
    <col min="8999" max="9000" width="8.85546875" style="7" customWidth="1"/>
    <col min="9001" max="9001" width="11.42578125" style="7" customWidth="1"/>
    <col min="9002" max="9002" width="11.7109375" style="7" customWidth="1"/>
    <col min="9003" max="9003" width="12.5703125" style="7" customWidth="1"/>
    <col min="9004" max="9004" width="16.28515625" style="7" customWidth="1"/>
    <col min="9005" max="9005" width="8.7109375" style="7" customWidth="1"/>
    <col min="9006" max="9006" width="37.140625" style="7" customWidth="1"/>
    <col min="9007" max="9007" width="15.140625" style="7" customWidth="1"/>
    <col min="9008" max="9008" width="22" style="7" bestFit="1" customWidth="1"/>
    <col min="9009" max="9009" width="15.42578125" style="7"/>
    <col min="9010" max="9010" width="16" style="7" customWidth="1"/>
    <col min="9011" max="9011" width="17.140625" style="7" bestFit="1" customWidth="1"/>
    <col min="9012" max="9012" width="20.42578125" style="7" bestFit="1" customWidth="1"/>
    <col min="9013" max="9213" width="15.42578125" style="7"/>
    <col min="9214" max="9214" width="5" style="7" bestFit="1" customWidth="1"/>
    <col min="9215" max="9215" width="11.42578125" style="7" customWidth="1"/>
    <col min="9216" max="9216" width="16.28515625" style="7" bestFit="1" customWidth="1"/>
    <col min="9217" max="9217" width="14.85546875" style="7" customWidth="1"/>
    <col min="9218" max="9218" width="44.85546875" style="7" customWidth="1"/>
    <col min="9219" max="9219" width="4.85546875" style="7" customWidth="1"/>
    <col min="9220" max="9220" width="5.28515625" style="7" customWidth="1"/>
    <col min="9221" max="9221" width="11.42578125" style="7" customWidth="1"/>
    <col min="9222" max="9222" width="20.5703125" style="7" customWidth="1"/>
    <col min="9223" max="9223" width="5.7109375" style="7" customWidth="1"/>
    <col min="9224" max="9224" width="10" style="7" customWidth="1"/>
    <col min="9225" max="9225" width="7.7109375" style="7" customWidth="1"/>
    <col min="9226" max="9226" width="27" style="7" customWidth="1"/>
    <col min="9227" max="9227" width="14.85546875" style="7" customWidth="1"/>
    <col min="9228" max="9228" width="13.5703125" style="7" customWidth="1"/>
    <col min="9229" max="9229" width="13.28515625" style="7" customWidth="1"/>
    <col min="9230" max="9230" width="11.85546875" style="7" customWidth="1"/>
    <col min="9231" max="9231" width="12.5703125" style="7" customWidth="1"/>
    <col min="9232" max="9232" width="7.42578125" style="7" customWidth="1"/>
    <col min="9233" max="9233" width="9.140625" style="7" customWidth="1"/>
    <col min="9234" max="9234" width="7.28515625" style="7" customWidth="1"/>
    <col min="9235" max="9235" width="8.42578125" style="7" customWidth="1"/>
    <col min="9236" max="9236" width="7.5703125" style="7" customWidth="1"/>
    <col min="9237" max="9237" width="8.140625" style="7" customWidth="1"/>
    <col min="9238" max="9238" width="5.85546875" style="7" customWidth="1"/>
    <col min="9239" max="9239" width="9.42578125" style="7" customWidth="1"/>
    <col min="9240" max="9240" width="11.28515625" style="7" customWidth="1"/>
    <col min="9241" max="9241" width="12.5703125" style="7" customWidth="1"/>
    <col min="9242" max="9242" width="11.7109375" style="7" customWidth="1"/>
    <col min="9243" max="9243" width="10.140625" style="7" customWidth="1"/>
    <col min="9244" max="9244" width="7.42578125" style="7" customWidth="1"/>
    <col min="9245" max="9245" width="12.85546875" style="7" customWidth="1"/>
    <col min="9246" max="9247" width="10" style="7" customWidth="1"/>
    <col min="9248" max="9248" width="11.28515625" style="7" customWidth="1"/>
    <col min="9249" max="9249" width="9.140625" style="7" customWidth="1"/>
    <col min="9250" max="9250" width="10.42578125" style="7" customWidth="1"/>
    <col min="9251" max="9251" width="10.7109375" style="7" customWidth="1"/>
    <col min="9252" max="9252" width="8.85546875" style="7" customWidth="1"/>
    <col min="9253" max="9253" width="8.5703125" style="7" customWidth="1"/>
    <col min="9254" max="9254" width="8.7109375" style="7" customWidth="1"/>
    <col min="9255" max="9256" width="8.85546875" style="7" customWidth="1"/>
    <col min="9257" max="9257" width="11.42578125" style="7" customWidth="1"/>
    <col min="9258" max="9258" width="11.7109375" style="7" customWidth="1"/>
    <col min="9259" max="9259" width="12.5703125" style="7" customWidth="1"/>
    <col min="9260" max="9260" width="16.28515625" style="7" customWidth="1"/>
    <col min="9261" max="9261" width="8.7109375" style="7" customWidth="1"/>
    <col min="9262" max="9262" width="37.140625" style="7" customWidth="1"/>
    <col min="9263" max="9263" width="15.140625" style="7" customWidth="1"/>
    <col min="9264" max="9264" width="22" style="7" bestFit="1" customWidth="1"/>
    <col min="9265" max="9265" width="15.42578125" style="7"/>
    <col min="9266" max="9266" width="16" style="7" customWidth="1"/>
    <col min="9267" max="9267" width="17.140625" style="7" bestFit="1" customWidth="1"/>
    <col min="9268" max="9268" width="20.42578125" style="7" bestFit="1" customWidth="1"/>
    <col min="9269" max="9469" width="15.42578125" style="7"/>
    <col min="9470" max="9470" width="5" style="7" bestFit="1" customWidth="1"/>
    <col min="9471" max="9471" width="11.42578125" style="7" customWidth="1"/>
    <col min="9472" max="9472" width="16.28515625" style="7" bestFit="1" customWidth="1"/>
    <col min="9473" max="9473" width="14.85546875" style="7" customWidth="1"/>
    <col min="9474" max="9474" width="44.85546875" style="7" customWidth="1"/>
    <col min="9475" max="9475" width="4.85546875" style="7" customWidth="1"/>
    <col min="9476" max="9476" width="5.28515625" style="7" customWidth="1"/>
    <col min="9477" max="9477" width="11.42578125" style="7" customWidth="1"/>
    <col min="9478" max="9478" width="20.5703125" style="7" customWidth="1"/>
    <col min="9479" max="9479" width="5.7109375" style="7" customWidth="1"/>
    <col min="9480" max="9480" width="10" style="7" customWidth="1"/>
    <col min="9481" max="9481" width="7.7109375" style="7" customWidth="1"/>
    <col min="9482" max="9482" width="27" style="7" customWidth="1"/>
    <col min="9483" max="9483" width="14.85546875" style="7" customWidth="1"/>
    <col min="9484" max="9484" width="13.5703125" style="7" customWidth="1"/>
    <col min="9485" max="9485" width="13.28515625" style="7" customWidth="1"/>
    <col min="9486" max="9486" width="11.85546875" style="7" customWidth="1"/>
    <col min="9487" max="9487" width="12.5703125" style="7" customWidth="1"/>
    <col min="9488" max="9488" width="7.42578125" style="7" customWidth="1"/>
    <col min="9489" max="9489" width="9.140625" style="7" customWidth="1"/>
    <col min="9490" max="9490" width="7.28515625" style="7" customWidth="1"/>
    <col min="9491" max="9491" width="8.42578125" style="7" customWidth="1"/>
    <col min="9492" max="9492" width="7.5703125" style="7" customWidth="1"/>
    <col min="9493" max="9493" width="8.140625" style="7" customWidth="1"/>
    <col min="9494" max="9494" width="5.85546875" style="7" customWidth="1"/>
    <col min="9495" max="9495" width="9.42578125" style="7" customWidth="1"/>
    <col min="9496" max="9496" width="11.28515625" style="7" customWidth="1"/>
    <col min="9497" max="9497" width="12.5703125" style="7" customWidth="1"/>
    <col min="9498" max="9498" width="11.7109375" style="7" customWidth="1"/>
    <col min="9499" max="9499" width="10.140625" style="7" customWidth="1"/>
    <col min="9500" max="9500" width="7.42578125" style="7" customWidth="1"/>
    <col min="9501" max="9501" width="12.85546875" style="7" customWidth="1"/>
    <col min="9502" max="9503" width="10" style="7" customWidth="1"/>
    <col min="9504" max="9504" width="11.28515625" style="7" customWidth="1"/>
    <col min="9505" max="9505" width="9.140625" style="7" customWidth="1"/>
    <col min="9506" max="9506" width="10.42578125" style="7" customWidth="1"/>
    <col min="9507" max="9507" width="10.7109375" style="7" customWidth="1"/>
    <col min="9508" max="9508" width="8.85546875" style="7" customWidth="1"/>
    <col min="9509" max="9509" width="8.5703125" style="7" customWidth="1"/>
    <col min="9510" max="9510" width="8.7109375" style="7" customWidth="1"/>
    <col min="9511" max="9512" width="8.85546875" style="7" customWidth="1"/>
    <col min="9513" max="9513" width="11.42578125" style="7" customWidth="1"/>
    <col min="9514" max="9514" width="11.7109375" style="7" customWidth="1"/>
    <col min="9515" max="9515" width="12.5703125" style="7" customWidth="1"/>
    <col min="9516" max="9516" width="16.28515625" style="7" customWidth="1"/>
    <col min="9517" max="9517" width="8.7109375" style="7" customWidth="1"/>
    <col min="9518" max="9518" width="37.140625" style="7" customWidth="1"/>
    <col min="9519" max="9519" width="15.140625" style="7" customWidth="1"/>
    <col min="9520" max="9520" width="22" style="7" bestFit="1" customWidth="1"/>
    <col min="9521" max="9521" width="15.42578125" style="7"/>
    <col min="9522" max="9522" width="16" style="7" customWidth="1"/>
    <col min="9523" max="9523" width="17.140625" style="7" bestFit="1" customWidth="1"/>
    <col min="9524" max="9524" width="20.42578125" style="7" bestFit="1" customWidth="1"/>
    <col min="9525" max="9725" width="15.42578125" style="7"/>
    <col min="9726" max="9726" width="5" style="7" bestFit="1" customWidth="1"/>
    <col min="9727" max="9727" width="11.42578125" style="7" customWidth="1"/>
    <col min="9728" max="9728" width="16.28515625" style="7" bestFit="1" customWidth="1"/>
    <col min="9729" max="9729" width="14.85546875" style="7" customWidth="1"/>
    <col min="9730" max="9730" width="44.85546875" style="7" customWidth="1"/>
    <col min="9731" max="9731" width="4.85546875" style="7" customWidth="1"/>
    <col min="9732" max="9732" width="5.28515625" style="7" customWidth="1"/>
    <col min="9733" max="9733" width="11.42578125" style="7" customWidth="1"/>
    <col min="9734" max="9734" width="20.5703125" style="7" customWidth="1"/>
    <col min="9735" max="9735" width="5.7109375" style="7" customWidth="1"/>
    <col min="9736" max="9736" width="10" style="7" customWidth="1"/>
    <col min="9737" max="9737" width="7.7109375" style="7" customWidth="1"/>
    <col min="9738" max="9738" width="27" style="7" customWidth="1"/>
    <col min="9739" max="9739" width="14.85546875" style="7" customWidth="1"/>
    <col min="9740" max="9740" width="13.5703125" style="7" customWidth="1"/>
    <col min="9741" max="9741" width="13.28515625" style="7" customWidth="1"/>
    <col min="9742" max="9742" width="11.85546875" style="7" customWidth="1"/>
    <col min="9743" max="9743" width="12.5703125" style="7" customWidth="1"/>
    <col min="9744" max="9744" width="7.42578125" style="7" customWidth="1"/>
    <col min="9745" max="9745" width="9.140625" style="7" customWidth="1"/>
    <col min="9746" max="9746" width="7.28515625" style="7" customWidth="1"/>
    <col min="9747" max="9747" width="8.42578125" style="7" customWidth="1"/>
    <col min="9748" max="9748" width="7.5703125" style="7" customWidth="1"/>
    <col min="9749" max="9749" width="8.140625" style="7" customWidth="1"/>
    <col min="9750" max="9750" width="5.85546875" style="7" customWidth="1"/>
    <col min="9751" max="9751" width="9.42578125" style="7" customWidth="1"/>
    <col min="9752" max="9752" width="11.28515625" style="7" customWidth="1"/>
    <col min="9753" max="9753" width="12.5703125" style="7" customWidth="1"/>
    <col min="9754" max="9754" width="11.7109375" style="7" customWidth="1"/>
    <col min="9755" max="9755" width="10.140625" style="7" customWidth="1"/>
    <col min="9756" max="9756" width="7.42578125" style="7" customWidth="1"/>
    <col min="9757" max="9757" width="12.85546875" style="7" customWidth="1"/>
    <col min="9758" max="9759" width="10" style="7" customWidth="1"/>
    <col min="9760" max="9760" width="11.28515625" style="7" customWidth="1"/>
    <col min="9761" max="9761" width="9.140625" style="7" customWidth="1"/>
    <col min="9762" max="9762" width="10.42578125" style="7" customWidth="1"/>
    <col min="9763" max="9763" width="10.7109375" style="7" customWidth="1"/>
    <col min="9764" max="9764" width="8.85546875" style="7" customWidth="1"/>
    <col min="9765" max="9765" width="8.5703125" style="7" customWidth="1"/>
    <col min="9766" max="9766" width="8.7109375" style="7" customWidth="1"/>
    <col min="9767" max="9768" width="8.85546875" style="7" customWidth="1"/>
    <col min="9769" max="9769" width="11.42578125" style="7" customWidth="1"/>
    <col min="9770" max="9770" width="11.7109375" style="7" customWidth="1"/>
    <col min="9771" max="9771" width="12.5703125" style="7" customWidth="1"/>
    <col min="9772" max="9772" width="16.28515625" style="7" customWidth="1"/>
    <col min="9773" max="9773" width="8.7109375" style="7" customWidth="1"/>
    <col min="9774" max="9774" width="37.140625" style="7" customWidth="1"/>
    <col min="9775" max="9775" width="15.140625" style="7" customWidth="1"/>
    <col min="9776" max="9776" width="22" style="7" bestFit="1" customWidth="1"/>
    <col min="9777" max="9777" width="15.42578125" style="7"/>
    <col min="9778" max="9778" width="16" style="7" customWidth="1"/>
    <col min="9779" max="9779" width="17.140625" style="7" bestFit="1" customWidth="1"/>
    <col min="9780" max="9780" width="20.42578125" style="7" bestFit="1" customWidth="1"/>
    <col min="9781" max="9981" width="15.42578125" style="7"/>
    <col min="9982" max="9982" width="5" style="7" bestFit="1" customWidth="1"/>
    <col min="9983" max="9983" width="11.42578125" style="7" customWidth="1"/>
    <col min="9984" max="9984" width="16.28515625" style="7" bestFit="1" customWidth="1"/>
    <col min="9985" max="9985" width="14.85546875" style="7" customWidth="1"/>
    <col min="9986" max="9986" width="44.85546875" style="7" customWidth="1"/>
    <col min="9987" max="9987" width="4.85546875" style="7" customWidth="1"/>
    <col min="9988" max="9988" width="5.28515625" style="7" customWidth="1"/>
    <col min="9989" max="9989" width="11.42578125" style="7" customWidth="1"/>
    <col min="9990" max="9990" width="20.5703125" style="7" customWidth="1"/>
    <col min="9991" max="9991" width="5.7109375" style="7" customWidth="1"/>
    <col min="9992" max="9992" width="10" style="7" customWidth="1"/>
    <col min="9993" max="9993" width="7.7109375" style="7" customWidth="1"/>
    <col min="9994" max="9994" width="27" style="7" customWidth="1"/>
    <col min="9995" max="9995" width="14.85546875" style="7" customWidth="1"/>
    <col min="9996" max="9996" width="13.5703125" style="7" customWidth="1"/>
    <col min="9997" max="9997" width="13.28515625" style="7" customWidth="1"/>
    <col min="9998" max="9998" width="11.85546875" style="7" customWidth="1"/>
    <col min="9999" max="9999" width="12.5703125" style="7" customWidth="1"/>
    <col min="10000" max="10000" width="7.42578125" style="7" customWidth="1"/>
    <col min="10001" max="10001" width="9.140625" style="7" customWidth="1"/>
    <col min="10002" max="10002" width="7.28515625" style="7" customWidth="1"/>
    <col min="10003" max="10003" width="8.42578125" style="7" customWidth="1"/>
    <col min="10004" max="10004" width="7.5703125" style="7" customWidth="1"/>
    <col min="10005" max="10005" width="8.140625" style="7" customWidth="1"/>
    <col min="10006" max="10006" width="5.85546875" style="7" customWidth="1"/>
    <col min="10007" max="10007" width="9.42578125" style="7" customWidth="1"/>
    <col min="10008" max="10008" width="11.28515625" style="7" customWidth="1"/>
    <col min="10009" max="10009" width="12.5703125" style="7" customWidth="1"/>
    <col min="10010" max="10010" width="11.7109375" style="7" customWidth="1"/>
    <col min="10011" max="10011" width="10.140625" style="7" customWidth="1"/>
    <col min="10012" max="10012" width="7.42578125" style="7" customWidth="1"/>
    <col min="10013" max="10013" width="12.85546875" style="7" customWidth="1"/>
    <col min="10014" max="10015" width="10" style="7" customWidth="1"/>
    <col min="10016" max="10016" width="11.28515625" style="7" customWidth="1"/>
    <col min="10017" max="10017" width="9.140625" style="7" customWidth="1"/>
    <col min="10018" max="10018" width="10.42578125" style="7" customWidth="1"/>
    <col min="10019" max="10019" width="10.7109375" style="7" customWidth="1"/>
    <col min="10020" max="10020" width="8.85546875" style="7" customWidth="1"/>
    <col min="10021" max="10021" width="8.5703125" style="7" customWidth="1"/>
    <col min="10022" max="10022" width="8.7109375" style="7" customWidth="1"/>
    <col min="10023" max="10024" width="8.85546875" style="7" customWidth="1"/>
    <col min="10025" max="10025" width="11.42578125" style="7" customWidth="1"/>
    <col min="10026" max="10026" width="11.7109375" style="7" customWidth="1"/>
    <col min="10027" max="10027" width="12.5703125" style="7" customWidth="1"/>
    <col min="10028" max="10028" width="16.28515625" style="7" customWidth="1"/>
    <col min="10029" max="10029" width="8.7109375" style="7" customWidth="1"/>
    <col min="10030" max="10030" width="37.140625" style="7" customWidth="1"/>
    <col min="10031" max="10031" width="15.140625" style="7" customWidth="1"/>
    <col min="10032" max="10032" width="22" style="7" bestFit="1" customWidth="1"/>
    <col min="10033" max="10033" width="15.42578125" style="7"/>
    <col min="10034" max="10034" width="16" style="7" customWidth="1"/>
    <col min="10035" max="10035" width="17.140625" style="7" bestFit="1" customWidth="1"/>
    <col min="10036" max="10036" width="20.42578125" style="7" bestFit="1" customWidth="1"/>
    <col min="10037" max="10237" width="15.42578125" style="7"/>
    <col min="10238" max="10238" width="5" style="7" bestFit="1" customWidth="1"/>
    <col min="10239" max="10239" width="11.42578125" style="7" customWidth="1"/>
    <col min="10240" max="10240" width="16.28515625" style="7" bestFit="1" customWidth="1"/>
    <col min="10241" max="10241" width="14.85546875" style="7" customWidth="1"/>
    <col min="10242" max="10242" width="44.85546875" style="7" customWidth="1"/>
    <col min="10243" max="10243" width="4.85546875" style="7" customWidth="1"/>
    <col min="10244" max="10244" width="5.28515625" style="7" customWidth="1"/>
    <col min="10245" max="10245" width="11.42578125" style="7" customWidth="1"/>
    <col min="10246" max="10246" width="20.5703125" style="7" customWidth="1"/>
    <col min="10247" max="10247" width="5.7109375" style="7" customWidth="1"/>
    <col min="10248" max="10248" width="10" style="7" customWidth="1"/>
    <col min="10249" max="10249" width="7.7109375" style="7" customWidth="1"/>
    <col min="10250" max="10250" width="27" style="7" customWidth="1"/>
    <col min="10251" max="10251" width="14.85546875" style="7" customWidth="1"/>
    <col min="10252" max="10252" width="13.5703125" style="7" customWidth="1"/>
    <col min="10253" max="10253" width="13.28515625" style="7" customWidth="1"/>
    <col min="10254" max="10254" width="11.85546875" style="7" customWidth="1"/>
    <col min="10255" max="10255" width="12.5703125" style="7" customWidth="1"/>
    <col min="10256" max="10256" width="7.42578125" style="7" customWidth="1"/>
    <col min="10257" max="10257" width="9.140625" style="7" customWidth="1"/>
    <col min="10258" max="10258" width="7.28515625" style="7" customWidth="1"/>
    <col min="10259" max="10259" width="8.42578125" style="7" customWidth="1"/>
    <col min="10260" max="10260" width="7.5703125" style="7" customWidth="1"/>
    <col min="10261" max="10261" width="8.140625" style="7" customWidth="1"/>
    <col min="10262" max="10262" width="5.85546875" style="7" customWidth="1"/>
    <col min="10263" max="10263" width="9.42578125" style="7" customWidth="1"/>
    <col min="10264" max="10264" width="11.28515625" style="7" customWidth="1"/>
    <col min="10265" max="10265" width="12.5703125" style="7" customWidth="1"/>
    <col min="10266" max="10266" width="11.7109375" style="7" customWidth="1"/>
    <col min="10267" max="10267" width="10.140625" style="7" customWidth="1"/>
    <col min="10268" max="10268" width="7.42578125" style="7" customWidth="1"/>
    <col min="10269" max="10269" width="12.85546875" style="7" customWidth="1"/>
    <col min="10270" max="10271" width="10" style="7" customWidth="1"/>
    <col min="10272" max="10272" width="11.28515625" style="7" customWidth="1"/>
    <col min="10273" max="10273" width="9.140625" style="7" customWidth="1"/>
    <col min="10274" max="10274" width="10.42578125" style="7" customWidth="1"/>
    <col min="10275" max="10275" width="10.7109375" style="7" customWidth="1"/>
    <col min="10276" max="10276" width="8.85546875" style="7" customWidth="1"/>
    <col min="10277" max="10277" width="8.5703125" style="7" customWidth="1"/>
    <col min="10278" max="10278" width="8.7109375" style="7" customWidth="1"/>
    <col min="10279" max="10280" width="8.85546875" style="7" customWidth="1"/>
    <col min="10281" max="10281" width="11.42578125" style="7" customWidth="1"/>
    <col min="10282" max="10282" width="11.7109375" style="7" customWidth="1"/>
    <col min="10283" max="10283" width="12.5703125" style="7" customWidth="1"/>
    <col min="10284" max="10284" width="16.28515625" style="7" customWidth="1"/>
    <col min="10285" max="10285" width="8.7109375" style="7" customWidth="1"/>
    <col min="10286" max="10286" width="37.140625" style="7" customWidth="1"/>
    <col min="10287" max="10287" width="15.140625" style="7" customWidth="1"/>
    <col min="10288" max="10288" width="22" style="7" bestFit="1" customWidth="1"/>
    <col min="10289" max="10289" width="15.42578125" style="7"/>
    <col min="10290" max="10290" width="16" style="7" customWidth="1"/>
    <col min="10291" max="10291" width="17.140625" style="7" bestFit="1" customWidth="1"/>
    <col min="10292" max="10292" width="20.42578125" style="7" bestFit="1" customWidth="1"/>
    <col min="10293" max="10493" width="15.42578125" style="7"/>
    <col min="10494" max="10494" width="5" style="7" bestFit="1" customWidth="1"/>
    <col min="10495" max="10495" width="11.42578125" style="7" customWidth="1"/>
    <col min="10496" max="10496" width="16.28515625" style="7" bestFit="1" customWidth="1"/>
    <col min="10497" max="10497" width="14.85546875" style="7" customWidth="1"/>
    <col min="10498" max="10498" width="44.85546875" style="7" customWidth="1"/>
    <col min="10499" max="10499" width="4.85546875" style="7" customWidth="1"/>
    <col min="10500" max="10500" width="5.28515625" style="7" customWidth="1"/>
    <col min="10501" max="10501" width="11.42578125" style="7" customWidth="1"/>
    <col min="10502" max="10502" width="20.5703125" style="7" customWidth="1"/>
    <col min="10503" max="10503" width="5.7109375" style="7" customWidth="1"/>
    <col min="10504" max="10504" width="10" style="7" customWidth="1"/>
    <col min="10505" max="10505" width="7.7109375" style="7" customWidth="1"/>
    <col min="10506" max="10506" width="27" style="7" customWidth="1"/>
    <col min="10507" max="10507" width="14.85546875" style="7" customWidth="1"/>
    <col min="10508" max="10508" width="13.5703125" style="7" customWidth="1"/>
    <col min="10509" max="10509" width="13.28515625" style="7" customWidth="1"/>
    <col min="10510" max="10510" width="11.85546875" style="7" customWidth="1"/>
    <col min="10511" max="10511" width="12.5703125" style="7" customWidth="1"/>
    <col min="10512" max="10512" width="7.42578125" style="7" customWidth="1"/>
    <col min="10513" max="10513" width="9.140625" style="7" customWidth="1"/>
    <col min="10514" max="10514" width="7.28515625" style="7" customWidth="1"/>
    <col min="10515" max="10515" width="8.42578125" style="7" customWidth="1"/>
    <col min="10516" max="10516" width="7.5703125" style="7" customWidth="1"/>
    <col min="10517" max="10517" width="8.140625" style="7" customWidth="1"/>
    <col min="10518" max="10518" width="5.85546875" style="7" customWidth="1"/>
    <col min="10519" max="10519" width="9.42578125" style="7" customWidth="1"/>
    <col min="10520" max="10520" width="11.28515625" style="7" customWidth="1"/>
    <col min="10521" max="10521" width="12.5703125" style="7" customWidth="1"/>
    <col min="10522" max="10522" width="11.7109375" style="7" customWidth="1"/>
    <col min="10523" max="10523" width="10.140625" style="7" customWidth="1"/>
    <col min="10524" max="10524" width="7.42578125" style="7" customWidth="1"/>
    <col min="10525" max="10525" width="12.85546875" style="7" customWidth="1"/>
    <col min="10526" max="10527" width="10" style="7" customWidth="1"/>
    <col min="10528" max="10528" width="11.28515625" style="7" customWidth="1"/>
    <col min="10529" max="10529" width="9.140625" style="7" customWidth="1"/>
    <col min="10530" max="10530" width="10.42578125" style="7" customWidth="1"/>
    <col min="10531" max="10531" width="10.7109375" style="7" customWidth="1"/>
    <col min="10532" max="10532" width="8.85546875" style="7" customWidth="1"/>
    <col min="10533" max="10533" width="8.5703125" style="7" customWidth="1"/>
    <col min="10534" max="10534" width="8.7109375" style="7" customWidth="1"/>
    <col min="10535" max="10536" width="8.85546875" style="7" customWidth="1"/>
    <col min="10537" max="10537" width="11.42578125" style="7" customWidth="1"/>
    <col min="10538" max="10538" width="11.7109375" style="7" customWidth="1"/>
    <col min="10539" max="10539" width="12.5703125" style="7" customWidth="1"/>
    <col min="10540" max="10540" width="16.28515625" style="7" customWidth="1"/>
    <col min="10541" max="10541" width="8.7109375" style="7" customWidth="1"/>
    <col min="10542" max="10542" width="37.140625" style="7" customWidth="1"/>
    <col min="10543" max="10543" width="15.140625" style="7" customWidth="1"/>
    <col min="10544" max="10544" width="22" style="7" bestFit="1" customWidth="1"/>
    <col min="10545" max="10545" width="15.42578125" style="7"/>
    <col min="10546" max="10546" width="16" style="7" customWidth="1"/>
    <col min="10547" max="10547" width="17.140625" style="7" bestFit="1" customWidth="1"/>
    <col min="10548" max="10548" width="20.42578125" style="7" bestFit="1" customWidth="1"/>
    <col min="10549" max="10749" width="15.42578125" style="7"/>
    <col min="10750" max="10750" width="5" style="7" bestFit="1" customWidth="1"/>
    <col min="10751" max="10751" width="11.42578125" style="7" customWidth="1"/>
    <col min="10752" max="10752" width="16.28515625" style="7" bestFit="1" customWidth="1"/>
    <col min="10753" max="10753" width="14.85546875" style="7" customWidth="1"/>
    <col min="10754" max="10754" width="44.85546875" style="7" customWidth="1"/>
    <col min="10755" max="10755" width="4.85546875" style="7" customWidth="1"/>
    <col min="10756" max="10756" width="5.28515625" style="7" customWidth="1"/>
    <col min="10757" max="10757" width="11.42578125" style="7" customWidth="1"/>
    <col min="10758" max="10758" width="20.5703125" style="7" customWidth="1"/>
    <col min="10759" max="10759" width="5.7109375" style="7" customWidth="1"/>
    <col min="10760" max="10760" width="10" style="7" customWidth="1"/>
    <col min="10761" max="10761" width="7.7109375" style="7" customWidth="1"/>
    <col min="10762" max="10762" width="27" style="7" customWidth="1"/>
    <col min="10763" max="10763" width="14.85546875" style="7" customWidth="1"/>
    <col min="10764" max="10764" width="13.5703125" style="7" customWidth="1"/>
    <col min="10765" max="10765" width="13.28515625" style="7" customWidth="1"/>
    <col min="10766" max="10766" width="11.85546875" style="7" customWidth="1"/>
    <col min="10767" max="10767" width="12.5703125" style="7" customWidth="1"/>
    <col min="10768" max="10768" width="7.42578125" style="7" customWidth="1"/>
    <col min="10769" max="10769" width="9.140625" style="7" customWidth="1"/>
    <col min="10770" max="10770" width="7.28515625" style="7" customWidth="1"/>
    <col min="10771" max="10771" width="8.42578125" style="7" customWidth="1"/>
    <col min="10772" max="10772" width="7.5703125" style="7" customWidth="1"/>
    <col min="10773" max="10773" width="8.140625" style="7" customWidth="1"/>
    <col min="10774" max="10774" width="5.85546875" style="7" customWidth="1"/>
    <col min="10775" max="10775" width="9.42578125" style="7" customWidth="1"/>
    <col min="10776" max="10776" width="11.28515625" style="7" customWidth="1"/>
    <col min="10777" max="10777" width="12.5703125" style="7" customWidth="1"/>
    <col min="10778" max="10778" width="11.7109375" style="7" customWidth="1"/>
    <col min="10779" max="10779" width="10.140625" style="7" customWidth="1"/>
    <col min="10780" max="10780" width="7.42578125" style="7" customWidth="1"/>
    <col min="10781" max="10781" width="12.85546875" style="7" customWidth="1"/>
    <col min="10782" max="10783" width="10" style="7" customWidth="1"/>
    <col min="10784" max="10784" width="11.28515625" style="7" customWidth="1"/>
    <col min="10785" max="10785" width="9.140625" style="7" customWidth="1"/>
    <col min="10786" max="10786" width="10.42578125" style="7" customWidth="1"/>
    <col min="10787" max="10787" width="10.7109375" style="7" customWidth="1"/>
    <col min="10788" max="10788" width="8.85546875" style="7" customWidth="1"/>
    <col min="10789" max="10789" width="8.5703125" style="7" customWidth="1"/>
    <col min="10790" max="10790" width="8.7109375" style="7" customWidth="1"/>
    <col min="10791" max="10792" width="8.85546875" style="7" customWidth="1"/>
    <col min="10793" max="10793" width="11.42578125" style="7" customWidth="1"/>
    <col min="10794" max="10794" width="11.7109375" style="7" customWidth="1"/>
    <col min="10795" max="10795" width="12.5703125" style="7" customWidth="1"/>
    <col min="10796" max="10796" width="16.28515625" style="7" customWidth="1"/>
    <col min="10797" max="10797" width="8.7109375" style="7" customWidth="1"/>
    <col min="10798" max="10798" width="37.140625" style="7" customWidth="1"/>
    <col min="10799" max="10799" width="15.140625" style="7" customWidth="1"/>
    <col min="10800" max="10800" width="22" style="7" bestFit="1" customWidth="1"/>
    <col min="10801" max="10801" width="15.42578125" style="7"/>
    <col min="10802" max="10802" width="16" style="7" customWidth="1"/>
    <col min="10803" max="10803" width="17.140625" style="7" bestFit="1" customWidth="1"/>
    <col min="10804" max="10804" width="20.42578125" style="7" bestFit="1" customWidth="1"/>
    <col min="10805" max="11005" width="15.42578125" style="7"/>
    <col min="11006" max="11006" width="5" style="7" bestFit="1" customWidth="1"/>
    <col min="11007" max="11007" width="11.42578125" style="7" customWidth="1"/>
    <col min="11008" max="11008" width="16.28515625" style="7" bestFit="1" customWidth="1"/>
    <col min="11009" max="11009" width="14.85546875" style="7" customWidth="1"/>
    <col min="11010" max="11010" width="44.85546875" style="7" customWidth="1"/>
    <col min="11011" max="11011" width="4.85546875" style="7" customWidth="1"/>
    <col min="11012" max="11012" width="5.28515625" style="7" customWidth="1"/>
    <col min="11013" max="11013" width="11.42578125" style="7" customWidth="1"/>
    <col min="11014" max="11014" width="20.5703125" style="7" customWidth="1"/>
    <col min="11015" max="11015" width="5.7109375" style="7" customWidth="1"/>
    <col min="11016" max="11016" width="10" style="7" customWidth="1"/>
    <col min="11017" max="11017" width="7.7109375" style="7" customWidth="1"/>
    <col min="11018" max="11018" width="27" style="7" customWidth="1"/>
    <col min="11019" max="11019" width="14.85546875" style="7" customWidth="1"/>
    <col min="11020" max="11020" width="13.5703125" style="7" customWidth="1"/>
    <col min="11021" max="11021" width="13.28515625" style="7" customWidth="1"/>
    <col min="11022" max="11022" width="11.85546875" style="7" customWidth="1"/>
    <col min="11023" max="11023" width="12.5703125" style="7" customWidth="1"/>
    <col min="11024" max="11024" width="7.42578125" style="7" customWidth="1"/>
    <col min="11025" max="11025" width="9.140625" style="7" customWidth="1"/>
    <col min="11026" max="11026" width="7.28515625" style="7" customWidth="1"/>
    <col min="11027" max="11027" width="8.42578125" style="7" customWidth="1"/>
    <col min="11028" max="11028" width="7.5703125" style="7" customWidth="1"/>
    <col min="11029" max="11029" width="8.140625" style="7" customWidth="1"/>
    <col min="11030" max="11030" width="5.85546875" style="7" customWidth="1"/>
    <col min="11031" max="11031" width="9.42578125" style="7" customWidth="1"/>
    <col min="11032" max="11032" width="11.28515625" style="7" customWidth="1"/>
    <col min="11033" max="11033" width="12.5703125" style="7" customWidth="1"/>
    <col min="11034" max="11034" width="11.7109375" style="7" customWidth="1"/>
    <col min="11035" max="11035" width="10.140625" style="7" customWidth="1"/>
    <col min="11036" max="11036" width="7.42578125" style="7" customWidth="1"/>
    <col min="11037" max="11037" width="12.85546875" style="7" customWidth="1"/>
    <col min="11038" max="11039" width="10" style="7" customWidth="1"/>
    <col min="11040" max="11040" width="11.28515625" style="7" customWidth="1"/>
    <col min="11041" max="11041" width="9.140625" style="7" customWidth="1"/>
    <col min="11042" max="11042" width="10.42578125" style="7" customWidth="1"/>
    <col min="11043" max="11043" width="10.7109375" style="7" customWidth="1"/>
    <col min="11044" max="11044" width="8.85546875" style="7" customWidth="1"/>
    <col min="11045" max="11045" width="8.5703125" style="7" customWidth="1"/>
    <col min="11046" max="11046" width="8.7109375" style="7" customWidth="1"/>
    <col min="11047" max="11048" width="8.85546875" style="7" customWidth="1"/>
    <col min="11049" max="11049" width="11.42578125" style="7" customWidth="1"/>
    <col min="11050" max="11050" width="11.7109375" style="7" customWidth="1"/>
    <col min="11051" max="11051" width="12.5703125" style="7" customWidth="1"/>
    <col min="11052" max="11052" width="16.28515625" style="7" customWidth="1"/>
    <col min="11053" max="11053" width="8.7109375" style="7" customWidth="1"/>
    <col min="11054" max="11054" width="37.140625" style="7" customWidth="1"/>
    <col min="11055" max="11055" width="15.140625" style="7" customWidth="1"/>
    <col min="11056" max="11056" width="22" style="7" bestFit="1" customWidth="1"/>
    <col min="11057" max="11057" width="15.42578125" style="7"/>
    <col min="11058" max="11058" width="16" style="7" customWidth="1"/>
    <col min="11059" max="11059" width="17.140625" style="7" bestFit="1" customWidth="1"/>
    <col min="11060" max="11060" width="20.42578125" style="7" bestFit="1" customWidth="1"/>
    <col min="11061" max="11261" width="15.42578125" style="7"/>
    <col min="11262" max="11262" width="5" style="7" bestFit="1" customWidth="1"/>
    <col min="11263" max="11263" width="11.42578125" style="7" customWidth="1"/>
    <col min="11264" max="11264" width="16.28515625" style="7" bestFit="1" customWidth="1"/>
    <col min="11265" max="11265" width="14.85546875" style="7" customWidth="1"/>
    <col min="11266" max="11266" width="44.85546875" style="7" customWidth="1"/>
    <col min="11267" max="11267" width="4.85546875" style="7" customWidth="1"/>
    <col min="11268" max="11268" width="5.28515625" style="7" customWidth="1"/>
    <col min="11269" max="11269" width="11.42578125" style="7" customWidth="1"/>
    <col min="11270" max="11270" width="20.5703125" style="7" customWidth="1"/>
    <col min="11271" max="11271" width="5.7109375" style="7" customWidth="1"/>
    <col min="11272" max="11272" width="10" style="7" customWidth="1"/>
    <col min="11273" max="11273" width="7.7109375" style="7" customWidth="1"/>
    <col min="11274" max="11274" width="27" style="7" customWidth="1"/>
    <col min="11275" max="11275" width="14.85546875" style="7" customWidth="1"/>
    <col min="11276" max="11276" width="13.5703125" style="7" customWidth="1"/>
    <col min="11277" max="11277" width="13.28515625" style="7" customWidth="1"/>
    <col min="11278" max="11278" width="11.85546875" style="7" customWidth="1"/>
    <col min="11279" max="11279" width="12.5703125" style="7" customWidth="1"/>
    <col min="11280" max="11280" width="7.42578125" style="7" customWidth="1"/>
    <col min="11281" max="11281" width="9.140625" style="7" customWidth="1"/>
    <col min="11282" max="11282" width="7.28515625" style="7" customWidth="1"/>
    <col min="11283" max="11283" width="8.42578125" style="7" customWidth="1"/>
    <col min="11284" max="11284" width="7.5703125" style="7" customWidth="1"/>
    <col min="11285" max="11285" width="8.140625" style="7" customWidth="1"/>
    <col min="11286" max="11286" width="5.85546875" style="7" customWidth="1"/>
    <col min="11287" max="11287" width="9.42578125" style="7" customWidth="1"/>
    <col min="11288" max="11288" width="11.28515625" style="7" customWidth="1"/>
    <col min="11289" max="11289" width="12.5703125" style="7" customWidth="1"/>
    <col min="11290" max="11290" width="11.7109375" style="7" customWidth="1"/>
    <col min="11291" max="11291" width="10.140625" style="7" customWidth="1"/>
    <col min="11292" max="11292" width="7.42578125" style="7" customWidth="1"/>
    <col min="11293" max="11293" width="12.85546875" style="7" customWidth="1"/>
    <col min="11294" max="11295" width="10" style="7" customWidth="1"/>
    <col min="11296" max="11296" width="11.28515625" style="7" customWidth="1"/>
    <col min="11297" max="11297" width="9.140625" style="7" customWidth="1"/>
    <col min="11298" max="11298" width="10.42578125" style="7" customWidth="1"/>
    <col min="11299" max="11299" width="10.7109375" style="7" customWidth="1"/>
    <col min="11300" max="11300" width="8.85546875" style="7" customWidth="1"/>
    <col min="11301" max="11301" width="8.5703125" style="7" customWidth="1"/>
    <col min="11302" max="11302" width="8.7109375" style="7" customWidth="1"/>
    <col min="11303" max="11304" width="8.85546875" style="7" customWidth="1"/>
    <col min="11305" max="11305" width="11.42578125" style="7" customWidth="1"/>
    <col min="11306" max="11306" width="11.7109375" style="7" customWidth="1"/>
    <col min="11307" max="11307" width="12.5703125" style="7" customWidth="1"/>
    <col min="11308" max="11308" width="16.28515625" style="7" customWidth="1"/>
    <col min="11309" max="11309" width="8.7109375" style="7" customWidth="1"/>
    <col min="11310" max="11310" width="37.140625" style="7" customWidth="1"/>
    <col min="11311" max="11311" width="15.140625" style="7" customWidth="1"/>
    <col min="11312" max="11312" width="22" style="7" bestFit="1" customWidth="1"/>
    <col min="11313" max="11313" width="15.42578125" style="7"/>
    <col min="11314" max="11314" width="16" style="7" customWidth="1"/>
    <col min="11315" max="11315" width="17.140625" style="7" bestFit="1" customWidth="1"/>
    <col min="11316" max="11316" width="20.42578125" style="7" bestFit="1" customWidth="1"/>
    <col min="11317" max="11517" width="15.42578125" style="7"/>
    <col min="11518" max="11518" width="5" style="7" bestFit="1" customWidth="1"/>
    <col min="11519" max="11519" width="11.42578125" style="7" customWidth="1"/>
    <col min="11520" max="11520" width="16.28515625" style="7" bestFit="1" customWidth="1"/>
    <col min="11521" max="11521" width="14.85546875" style="7" customWidth="1"/>
    <col min="11522" max="11522" width="44.85546875" style="7" customWidth="1"/>
    <col min="11523" max="11523" width="4.85546875" style="7" customWidth="1"/>
    <col min="11524" max="11524" width="5.28515625" style="7" customWidth="1"/>
    <col min="11525" max="11525" width="11.42578125" style="7" customWidth="1"/>
    <col min="11526" max="11526" width="20.5703125" style="7" customWidth="1"/>
    <col min="11527" max="11527" width="5.7109375" style="7" customWidth="1"/>
    <col min="11528" max="11528" width="10" style="7" customWidth="1"/>
    <col min="11529" max="11529" width="7.7109375" style="7" customWidth="1"/>
    <col min="11530" max="11530" width="27" style="7" customWidth="1"/>
    <col min="11531" max="11531" width="14.85546875" style="7" customWidth="1"/>
    <col min="11532" max="11532" width="13.5703125" style="7" customWidth="1"/>
    <col min="11533" max="11533" width="13.28515625" style="7" customWidth="1"/>
    <col min="11534" max="11534" width="11.85546875" style="7" customWidth="1"/>
    <col min="11535" max="11535" width="12.5703125" style="7" customWidth="1"/>
    <col min="11536" max="11536" width="7.42578125" style="7" customWidth="1"/>
    <col min="11537" max="11537" width="9.140625" style="7" customWidth="1"/>
    <col min="11538" max="11538" width="7.28515625" style="7" customWidth="1"/>
    <col min="11539" max="11539" width="8.42578125" style="7" customWidth="1"/>
    <col min="11540" max="11540" width="7.5703125" style="7" customWidth="1"/>
    <col min="11541" max="11541" width="8.140625" style="7" customWidth="1"/>
    <col min="11542" max="11542" width="5.85546875" style="7" customWidth="1"/>
    <col min="11543" max="11543" width="9.42578125" style="7" customWidth="1"/>
    <col min="11544" max="11544" width="11.28515625" style="7" customWidth="1"/>
    <col min="11545" max="11545" width="12.5703125" style="7" customWidth="1"/>
    <col min="11546" max="11546" width="11.7109375" style="7" customWidth="1"/>
    <col min="11547" max="11547" width="10.140625" style="7" customWidth="1"/>
    <col min="11548" max="11548" width="7.42578125" style="7" customWidth="1"/>
    <col min="11549" max="11549" width="12.85546875" style="7" customWidth="1"/>
    <col min="11550" max="11551" width="10" style="7" customWidth="1"/>
    <col min="11552" max="11552" width="11.28515625" style="7" customWidth="1"/>
    <col min="11553" max="11553" width="9.140625" style="7" customWidth="1"/>
    <col min="11554" max="11554" width="10.42578125" style="7" customWidth="1"/>
    <col min="11555" max="11555" width="10.7109375" style="7" customWidth="1"/>
    <col min="11556" max="11556" width="8.85546875" style="7" customWidth="1"/>
    <col min="11557" max="11557" width="8.5703125" style="7" customWidth="1"/>
    <col min="11558" max="11558" width="8.7109375" style="7" customWidth="1"/>
    <col min="11559" max="11560" width="8.85546875" style="7" customWidth="1"/>
    <col min="11561" max="11561" width="11.42578125" style="7" customWidth="1"/>
    <col min="11562" max="11562" width="11.7109375" style="7" customWidth="1"/>
    <col min="11563" max="11563" width="12.5703125" style="7" customWidth="1"/>
    <col min="11564" max="11564" width="16.28515625" style="7" customWidth="1"/>
    <col min="11565" max="11565" width="8.7109375" style="7" customWidth="1"/>
    <col min="11566" max="11566" width="37.140625" style="7" customWidth="1"/>
    <col min="11567" max="11567" width="15.140625" style="7" customWidth="1"/>
    <col min="11568" max="11568" width="22" style="7" bestFit="1" customWidth="1"/>
    <col min="11569" max="11569" width="15.42578125" style="7"/>
    <col min="11570" max="11570" width="16" style="7" customWidth="1"/>
    <col min="11571" max="11571" width="17.140625" style="7" bestFit="1" customWidth="1"/>
    <col min="11572" max="11572" width="20.42578125" style="7" bestFit="1" customWidth="1"/>
    <col min="11573" max="11773" width="15.42578125" style="7"/>
    <col min="11774" max="11774" width="5" style="7" bestFit="1" customWidth="1"/>
    <col min="11775" max="11775" width="11.42578125" style="7" customWidth="1"/>
    <col min="11776" max="11776" width="16.28515625" style="7" bestFit="1" customWidth="1"/>
    <col min="11777" max="11777" width="14.85546875" style="7" customWidth="1"/>
    <col min="11778" max="11778" width="44.85546875" style="7" customWidth="1"/>
    <col min="11779" max="11779" width="4.85546875" style="7" customWidth="1"/>
    <col min="11780" max="11780" width="5.28515625" style="7" customWidth="1"/>
    <col min="11781" max="11781" width="11.42578125" style="7" customWidth="1"/>
    <col min="11782" max="11782" width="20.5703125" style="7" customWidth="1"/>
    <col min="11783" max="11783" width="5.7109375" style="7" customWidth="1"/>
    <col min="11784" max="11784" width="10" style="7" customWidth="1"/>
    <col min="11785" max="11785" width="7.7109375" style="7" customWidth="1"/>
    <col min="11786" max="11786" width="27" style="7" customWidth="1"/>
    <col min="11787" max="11787" width="14.85546875" style="7" customWidth="1"/>
    <col min="11788" max="11788" width="13.5703125" style="7" customWidth="1"/>
    <col min="11789" max="11789" width="13.28515625" style="7" customWidth="1"/>
    <col min="11790" max="11790" width="11.85546875" style="7" customWidth="1"/>
    <col min="11791" max="11791" width="12.5703125" style="7" customWidth="1"/>
    <col min="11792" max="11792" width="7.42578125" style="7" customWidth="1"/>
    <col min="11793" max="11793" width="9.140625" style="7" customWidth="1"/>
    <col min="11794" max="11794" width="7.28515625" style="7" customWidth="1"/>
    <col min="11795" max="11795" width="8.42578125" style="7" customWidth="1"/>
    <col min="11796" max="11796" width="7.5703125" style="7" customWidth="1"/>
    <col min="11797" max="11797" width="8.140625" style="7" customWidth="1"/>
    <col min="11798" max="11798" width="5.85546875" style="7" customWidth="1"/>
    <col min="11799" max="11799" width="9.42578125" style="7" customWidth="1"/>
    <col min="11800" max="11800" width="11.28515625" style="7" customWidth="1"/>
    <col min="11801" max="11801" width="12.5703125" style="7" customWidth="1"/>
    <col min="11802" max="11802" width="11.7109375" style="7" customWidth="1"/>
    <col min="11803" max="11803" width="10.140625" style="7" customWidth="1"/>
    <col min="11804" max="11804" width="7.42578125" style="7" customWidth="1"/>
    <col min="11805" max="11805" width="12.85546875" style="7" customWidth="1"/>
    <col min="11806" max="11807" width="10" style="7" customWidth="1"/>
    <col min="11808" max="11808" width="11.28515625" style="7" customWidth="1"/>
    <col min="11809" max="11809" width="9.140625" style="7" customWidth="1"/>
    <col min="11810" max="11810" width="10.42578125" style="7" customWidth="1"/>
    <col min="11811" max="11811" width="10.7109375" style="7" customWidth="1"/>
    <col min="11812" max="11812" width="8.85546875" style="7" customWidth="1"/>
    <col min="11813" max="11813" width="8.5703125" style="7" customWidth="1"/>
    <col min="11814" max="11814" width="8.7109375" style="7" customWidth="1"/>
    <col min="11815" max="11816" width="8.85546875" style="7" customWidth="1"/>
    <col min="11817" max="11817" width="11.42578125" style="7" customWidth="1"/>
    <col min="11818" max="11818" width="11.7109375" style="7" customWidth="1"/>
    <col min="11819" max="11819" width="12.5703125" style="7" customWidth="1"/>
    <col min="11820" max="11820" width="16.28515625" style="7" customWidth="1"/>
    <col min="11821" max="11821" width="8.7109375" style="7" customWidth="1"/>
    <col min="11822" max="11822" width="37.140625" style="7" customWidth="1"/>
    <col min="11823" max="11823" width="15.140625" style="7" customWidth="1"/>
    <col min="11824" max="11824" width="22" style="7" bestFit="1" customWidth="1"/>
    <col min="11825" max="11825" width="15.42578125" style="7"/>
    <col min="11826" max="11826" width="16" style="7" customWidth="1"/>
    <col min="11827" max="11827" width="17.140625" style="7" bestFit="1" customWidth="1"/>
    <col min="11828" max="11828" width="20.42578125" style="7" bestFit="1" customWidth="1"/>
    <col min="11829" max="12029" width="15.42578125" style="7"/>
    <col min="12030" max="12030" width="5" style="7" bestFit="1" customWidth="1"/>
    <col min="12031" max="12031" width="11.42578125" style="7" customWidth="1"/>
    <col min="12032" max="12032" width="16.28515625" style="7" bestFit="1" customWidth="1"/>
    <col min="12033" max="12033" width="14.85546875" style="7" customWidth="1"/>
    <col min="12034" max="12034" width="44.85546875" style="7" customWidth="1"/>
    <col min="12035" max="12035" width="4.85546875" style="7" customWidth="1"/>
    <col min="12036" max="12036" width="5.28515625" style="7" customWidth="1"/>
    <col min="12037" max="12037" width="11.42578125" style="7" customWidth="1"/>
    <col min="12038" max="12038" width="20.5703125" style="7" customWidth="1"/>
    <col min="12039" max="12039" width="5.7109375" style="7" customWidth="1"/>
    <col min="12040" max="12040" width="10" style="7" customWidth="1"/>
    <col min="12041" max="12041" width="7.7109375" style="7" customWidth="1"/>
    <col min="12042" max="12042" width="27" style="7" customWidth="1"/>
    <col min="12043" max="12043" width="14.85546875" style="7" customWidth="1"/>
    <col min="12044" max="12044" width="13.5703125" style="7" customWidth="1"/>
    <col min="12045" max="12045" width="13.28515625" style="7" customWidth="1"/>
    <col min="12046" max="12046" width="11.85546875" style="7" customWidth="1"/>
    <col min="12047" max="12047" width="12.5703125" style="7" customWidth="1"/>
    <col min="12048" max="12048" width="7.42578125" style="7" customWidth="1"/>
    <col min="12049" max="12049" width="9.140625" style="7" customWidth="1"/>
    <col min="12050" max="12050" width="7.28515625" style="7" customWidth="1"/>
    <col min="12051" max="12051" width="8.42578125" style="7" customWidth="1"/>
    <col min="12052" max="12052" width="7.5703125" style="7" customWidth="1"/>
    <col min="12053" max="12053" width="8.140625" style="7" customWidth="1"/>
    <col min="12054" max="12054" width="5.85546875" style="7" customWidth="1"/>
    <col min="12055" max="12055" width="9.42578125" style="7" customWidth="1"/>
    <col min="12056" max="12056" width="11.28515625" style="7" customWidth="1"/>
    <col min="12057" max="12057" width="12.5703125" style="7" customWidth="1"/>
    <col min="12058" max="12058" width="11.7109375" style="7" customWidth="1"/>
    <col min="12059" max="12059" width="10.140625" style="7" customWidth="1"/>
    <col min="12060" max="12060" width="7.42578125" style="7" customWidth="1"/>
    <col min="12061" max="12061" width="12.85546875" style="7" customWidth="1"/>
    <col min="12062" max="12063" width="10" style="7" customWidth="1"/>
    <col min="12064" max="12064" width="11.28515625" style="7" customWidth="1"/>
    <col min="12065" max="12065" width="9.140625" style="7" customWidth="1"/>
    <col min="12066" max="12066" width="10.42578125" style="7" customWidth="1"/>
    <col min="12067" max="12067" width="10.7109375" style="7" customWidth="1"/>
    <col min="12068" max="12068" width="8.85546875" style="7" customWidth="1"/>
    <col min="12069" max="12069" width="8.5703125" style="7" customWidth="1"/>
    <col min="12070" max="12070" width="8.7109375" style="7" customWidth="1"/>
    <col min="12071" max="12072" width="8.85546875" style="7" customWidth="1"/>
    <col min="12073" max="12073" width="11.42578125" style="7" customWidth="1"/>
    <col min="12074" max="12074" width="11.7109375" style="7" customWidth="1"/>
    <col min="12075" max="12075" width="12.5703125" style="7" customWidth="1"/>
    <col min="12076" max="12076" width="16.28515625" style="7" customWidth="1"/>
    <col min="12077" max="12077" width="8.7109375" style="7" customWidth="1"/>
    <col min="12078" max="12078" width="37.140625" style="7" customWidth="1"/>
    <col min="12079" max="12079" width="15.140625" style="7" customWidth="1"/>
    <col min="12080" max="12080" width="22" style="7" bestFit="1" customWidth="1"/>
    <col min="12081" max="12081" width="15.42578125" style="7"/>
    <col min="12082" max="12082" width="16" style="7" customWidth="1"/>
    <col min="12083" max="12083" width="17.140625" style="7" bestFit="1" customWidth="1"/>
    <col min="12084" max="12084" width="20.42578125" style="7" bestFit="1" customWidth="1"/>
    <col min="12085" max="12285" width="15.42578125" style="7"/>
    <col min="12286" max="12286" width="5" style="7" bestFit="1" customWidth="1"/>
    <col min="12287" max="12287" width="11.42578125" style="7" customWidth="1"/>
    <col min="12288" max="12288" width="16.28515625" style="7" bestFit="1" customWidth="1"/>
    <col min="12289" max="12289" width="14.85546875" style="7" customWidth="1"/>
    <col min="12290" max="12290" width="44.85546875" style="7" customWidth="1"/>
    <col min="12291" max="12291" width="4.85546875" style="7" customWidth="1"/>
    <col min="12292" max="12292" width="5.28515625" style="7" customWidth="1"/>
    <col min="12293" max="12293" width="11.42578125" style="7" customWidth="1"/>
    <col min="12294" max="12294" width="20.5703125" style="7" customWidth="1"/>
    <col min="12295" max="12295" width="5.7109375" style="7" customWidth="1"/>
    <col min="12296" max="12296" width="10" style="7" customWidth="1"/>
    <col min="12297" max="12297" width="7.7109375" style="7" customWidth="1"/>
    <col min="12298" max="12298" width="27" style="7" customWidth="1"/>
    <col min="12299" max="12299" width="14.85546875" style="7" customWidth="1"/>
    <col min="12300" max="12300" width="13.5703125" style="7" customWidth="1"/>
    <col min="12301" max="12301" width="13.28515625" style="7" customWidth="1"/>
    <col min="12302" max="12302" width="11.85546875" style="7" customWidth="1"/>
    <col min="12303" max="12303" width="12.5703125" style="7" customWidth="1"/>
    <col min="12304" max="12304" width="7.42578125" style="7" customWidth="1"/>
    <col min="12305" max="12305" width="9.140625" style="7" customWidth="1"/>
    <col min="12306" max="12306" width="7.28515625" style="7" customWidth="1"/>
    <col min="12307" max="12307" width="8.42578125" style="7" customWidth="1"/>
    <col min="12308" max="12308" width="7.5703125" style="7" customWidth="1"/>
    <col min="12309" max="12309" width="8.140625" style="7" customWidth="1"/>
    <col min="12310" max="12310" width="5.85546875" style="7" customWidth="1"/>
    <col min="12311" max="12311" width="9.42578125" style="7" customWidth="1"/>
    <col min="12312" max="12312" width="11.28515625" style="7" customWidth="1"/>
    <col min="12313" max="12313" width="12.5703125" style="7" customWidth="1"/>
    <col min="12314" max="12314" width="11.7109375" style="7" customWidth="1"/>
    <col min="12315" max="12315" width="10.140625" style="7" customWidth="1"/>
    <col min="12316" max="12316" width="7.42578125" style="7" customWidth="1"/>
    <col min="12317" max="12317" width="12.85546875" style="7" customWidth="1"/>
    <col min="12318" max="12319" width="10" style="7" customWidth="1"/>
    <col min="12320" max="12320" width="11.28515625" style="7" customWidth="1"/>
    <col min="12321" max="12321" width="9.140625" style="7" customWidth="1"/>
    <col min="12322" max="12322" width="10.42578125" style="7" customWidth="1"/>
    <col min="12323" max="12323" width="10.7109375" style="7" customWidth="1"/>
    <col min="12324" max="12324" width="8.85546875" style="7" customWidth="1"/>
    <col min="12325" max="12325" width="8.5703125" style="7" customWidth="1"/>
    <col min="12326" max="12326" width="8.7109375" style="7" customWidth="1"/>
    <col min="12327" max="12328" width="8.85546875" style="7" customWidth="1"/>
    <col min="12329" max="12329" width="11.42578125" style="7" customWidth="1"/>
    <col min="12330" max="12330" width="11.7109375" style="7" customWidth="1"/>
    <col min="12331" max="12331" width="12.5703125" style="7" customWidth="1"/>
    <col min="12332" max="12332" width="16.28515625" style="7" customWidth="1"/>
    <col min="12333" max="12333" width="8.7109375" style="7" customWidth="1"/>
    <col min="12334" max="12334" width="37.140625" style="7" customWidth="1"/>
    <col min="12335" max="12335" width="15.140625" style="7" customWidth="1"/>
    <col min="12336" max="12336" width="22" style="7" bestFit="1" customWidth="1"/>
    <col min="12337" max="12337" width="15.42578125" style="7"/>
    <col min="12338" max="12338" width="16" style="7" customWidth="1"/>
    <col min="12339" max="12339" width="17.140625" style="7" bestFit="1" customWidth="1"/>
    <col min="12340" max="12340" width="20.42578125" style="7" bestFit="1" customWidth="1"/>
    <col min="12341" max="12541" width="15.42578125" style="7"/>
    <col min="12542" max="12542" width="5" style="7" bestFit="1" customWidth="1"/>
    <col min="12543" max="12543" width="11.42578125" style="7" customWidth="1"/>
    <col min="12544" max="12544" width="16.28515625" style="7" bestFit="1" customWidth="1"/>
    <col min="12545" max="12545" width="14.85546875" style="7" customWidth="1"/>
    <col min="12546" max="12546" width="44.85546875" style="7" customWidth="1"/>
    <col min="12547" max="12547" width="4.85546875" style="7" customWidth="1"/>
    <col min="12548" max="12548" width="5.28515625" style="7" customWidth="1"/>
    <col min="12549" max="12549" width="11.42578125" style="7" customWidth="1"/>
    <col min="12550" max="12550" width="20.5703125" style="7" customWidth="1"/>
    <col min="12551" max="12551" width="5.7109375" style="7" customWidth="1"/>
    <col min="12552" max="12552" width="10" style="7" customWidth="1"/>
    <col min="12553" max="12553" width="7.7109375" style="7" customWidth="1"/>
    <col min="12554" max="12554" width="27" style="7" customWidth="1"/>
    <col min="12555" max="12555" width="14.85546875" style="7" customWidth="1"/>
    <col min="12556" max="12556" width="13.5703125" style="7" customWidth="1"/>
    <col min="12557" max="12557" width="13.28515625" style="7" customWidth="1"/>
    <col min="12558" max="12558" width="11.85546875" style="7" customWidth="1"/>
    <col min="12559" max="12559" width="12.5703125" style="7" customWidth="1"/>
    <col min="12560" max="12560" width="7.42578125" style="7" customWidth="1"/>
    <col min="12561" max="12561" width="9.140625" style="7" customWidth="1"/>
    <col min="12562" max="12562" width="7.28515625" style="7" customWidth="1"/>
    <col min="12563" max="12563" width="8.42578125" style="7" customWidth="1"/>
    <col min="12564" max="12564" width="7.5703125" style="7" customWidth="1"/>
    <col min="12565" max="12565" width="8.140625" style="7" customWidth="1"/>
    <col min="12566" max="12566" width="5.85546875" style="7" customWidth="1"/>
    <col min="12567" max="12567" width="9.42578125" style="7" customWidth="1"/>
    <col min="12568" max="12568" width="11.28515625" style="7" customWidth="1"/>
    <col min="12569" max="12569" width="12.5703125" style="7" customWidth="1"/>
    <col min="12570" max="12570" width="11.7109375" style="7" customWidth="1"/>
    <col min="12571" max="12571" width="10.140625" style="7" customWidth="1"/>
    <col min="12572" max="12572" width="7.42578125" style="7" customWidth="1"/>
    <col min="12573" max="12573" width="12.85546875" style="7" customWidth="1"/>
    <col min="12574" max="12575" width="10" style="7" customWidth="1"/>
    <col min="12576" max="12576" width="11.28515625" style="7" customWidth="1"/>
    <col min="12577" max="12577" width="9.140625" style="7" customWidth="1"/>
    <col min="12578" max="12578" width="10.42578125" style="7" customWidth="1"/>
    <col min="12579" max="12579" width="10.7109375" style="7" customWidth="1"/>
    <col min="12580" max="12580" width="8.85546875" style="7" customWidth="1"/>
    <col min="12581" max="12581" width="8.5703125" style="7" customWidth="1"/>
    <col min="12582" max="12582" width="8.7109375" style="7" customWidth="1"/>
    <col min="12583" max="12584" width="8.85546875" style="7" customWidth="1"/>
    <col min="12585" max="12585" width="11.42578125" style="7" customWidth="1"/>
    <col min="12586" max="12586" width="11.7109375" style="7" customWidth="1"/>
    <col min="12587" max="12587" width="12.5703125" style="7" customWidth="1"/>
    <col min="12588" max="12588" width="16.28515625" style="7" customWidth="1"/>
    <col min="12589" max="12589" width="8.7109375" style="7" customWidth="1"/>
    <col min="12590" max="12590" width="37.140625" style="7" customWidth="1"/>
    <col min="12591" max="12591" width="15.140625" style="7" customWidth="1"/>
    <col min="12592" max="12592" width="22" style="7" bestFit="1" customWidth="1"/>
    <col min="12593" max="12593" width="15.42578125" style="7"/>
    <col min="12594" max="12594" width="16" style="7" customWidth="1"/>
    <col min="12595" max="12595" width="17.140625" style="7" bestFit="1" customWidth="1"/>
    <col min="12596" max="12596" width="20.42578125" style="7" bestFit="1" customWidth="1"/>
    <col min="12597" max="12797" width="15.42578125" style="7"/>
    <col min="12798" max="12798" width="5" style="7" bestFit="1" customWidth="1"/>
    <col min="12799" max="12799" width="11.42578125" style="7" customWidth="1"/>
    <col min="12800" max="12800" width="16.28515625" style="7" bestFit="1" customWidth="1"/>
    <col min="12801" max="12801" width="14.85546875" style="7" customWidth="1"/>
    <col min="12802" max="12802" width="44.85546875" style="7" customWidth="1"/>
    <col min="12803" max="12803" width="4.85546875" style="7" customWidth="1"/>
    <col min="12804" max="12804" width="5.28515625" style="7" customWidth="1"/>
    <col min="12805" max="12805" width="11.42578125" style="7" customWidth="1"/>
    <col min="12806" max="12806" width="20.5703125" style="7" customWidth="1"/>
    <col min="12807" max="12807" width="5.7109375" style="7" customWidth="1"/>
    <col min="12808" max="12808" width="10" style="7" customWidth="1"/>
    <col min="12809" max="12809" width="7.7109375" style="7" customWidth="1"/>
    <col min="12810" max="12810" width="27" style="7" customWidth="1"/>
    <col min="12811" max="12811" width="14.85546875" style="7" customWidth="1"/>
    <col min="12812" max="12812" width="13.5703125" style="7" customWidth="1"/>
    <col min="12813" max="12813" width="13.28515625" style="7" customWidth="1"/>
    <col min="12814" max="12814" width="11.85546875" style="7" customWidth="1"/>
    <col min="12815" max="12815" width="12.5703125" style="7" customWidth="1"/>
    <col min="12816" max="12816" width="7.42578125" style="7" customWidth="1"/>
    <col min="12817" max="12817" width="9.140625" style="7" customWidth="1"/>
    <col min="12818" max="12818" width="7.28515625" style="7" customWidth="1"/>
    <col min="12819" max="12819" width="8.42578125" style="7" customWidth="1"/>
    <col min="12820" max="12820" width="7.5703125" style="7" customWidth="1"/>
    <col min="12821" max="12821" width="8.140625" style="7" customWidth="1"/>
    <col min="12822" max="12822" width="5.85546875" style="7" customWidth="1"/>
    <col min="12823" max="12823" width="9.42578125" style="7" customWidth="1"/>
    <col min="12824" max="12824" width="11.28515625" style="7" customWidth="1"/>
    <col min="12825" max="12825" width="12.5703125" style="7" customWidth="1"/>
    <col min="12826" max="12826" width="11.7109375" style="7" customWidth="1"/>
    <col min="12827" max="12827" width="10.140625" style="7" customWidth="1"/>
    <col min="12828" max="12828" width="7.42578125" style="7" customWidth="1"/>
    <col min="12829" max="12829" width="12.85546875" style="7" customWidth="1"/>
    <col min="12830" max="12831" width="10" style="7" customWidth="1"/>
    <col min="12832" max="12832" width="11.28515625" style="7" customWidth="1"/>
    <col min="12833" max="12833" width="9.140625" style="7" customWidth="1"/>
    <col min="12834" max="12834" width="10.42578125" style="7" customWidth="1"/>
    <col min="12835" max="12835" width="10.7109375" style="7" customWidth="1"/>
    <col min="12836" max="12836" width="8.85546875" style="7" customWidth="1"/>
    <col min="12837" max="12837" width="8.5703125" style="7" customWidth="1"/>
    <col min="12838" max="12838" width="8.7109375" style="7" customWidth="1"/>
    <col min="12839" max="12840" width="8.85546875" style="7" customWidth="1"/>
    <col min="12841" max="12841" width="11.42578125" style="7" customWidth="1"/>
    <col min="12842" max="12842" width="11.7109375" style="7" customWidth="1"/>
    <col min="12843" max="12843" width="12.5703125" style="7" customWidth="1"/>
    <col min="12844" max="12844" width="16.28515625" style="7" customWidth="1"/>
    <col min="12845" max="12845" width="8.7109375" style="7" customWidth="1"/>
    <col min="12846" max="12846" width="37.140625" style="7" customWidth="1"/>
    <col min="12847" max="12847" width="15.140625" style="7" customWidth="1"/>
    <col min="12848" max="12848" width="22" style="7" bestFit="1" customWidth="1"/>
    <col min="12849" max="12849" width="15.42578125" style="7"/>
    <col min="12850" max="12850" width="16" style="7" customWidth="1"/>
    <col min="12851" max="12851" width="17.140625" style="7" bestFit="1" customWidth="1"/>
    <col min="12852" max="12852" width="20.42578125" style="7" bestFit="1" customWidth="1"/>
    <col min="12853" max="13053" width="15.42578125" style="7"/>
    <col min="13054" max="13054" width="5" style="7" bestFit="1" customWidth="1"/>
    <col min="13055" max="13055" width="11.42578125" style="7" customWidth="1"/>
    <col min="13056" max="13056" width="16.28515625" style="7" bestFit="1" customWidth="1"/>
    <col min="13057" max="13057" width="14.85546875" style="7" customWidth="1"/>
    <col min="13058" max="13058" width="44.85546875" style="7" customWidth="1"/>
    <col min="13059" max="13059" width="4.85546875" style="7" customWidth="1"/>
    <col min="13060" max="13060" width="5.28515625" style="7" customWidth="1"/>
    <col min="13061" max="13061" width="11.42578125" style="7" customWidth="1"/>
    <col min="13062" max="13062" width="20.5703125" style="7" customWidth="1"/>
    <col min="13063" max="13063" width="5.7109375" style="7" customWidth="1"/>
    <col min="13064" max="13064" width="10" style="7" customWidth="1"/>
    <col min="13065" max="13065" width="7.7109375" style="7" customWidth="1"/>
    <col min="13066" max="13066" width="27" style="7" customWidth="1"/>
    <col min="13067" max="13067" width="14.85546875" style="7" customWidth="1"/>
    <col min="13068" max="13068" width="13.5703125" style="7" customWidth="1"/>
    <col min="13069" max="13069" width="13.28515625" style="7" customWidth="1"/>
    <col min="13070" max="13070" width="11.85546875" style="7" customWidth="1"/>
    <col min="13071" max="13071" width="12.5703125" style="7" customWidth="1"/>
    <col min="13072" max="13072" width="7.42578125" style="7" customWidth="1"/>
    <col min="13073" max="13073" width="9.140625" style="7" customWidth="1"/>
    <col min="13074" max="13074" width="7.28515625" style="7" customWidth="1"/>
    <col min="13075" max="13075" width="8.42578125" style="7" customWidth="1"/>
    <col min="13076" max="13076" width="7.5703125" style="7" customWidth="1"/>
    <col min="13077" max="13077" width="8.140625" style="7" customWidth="1"/>
    <col min="13078" max="13078" width="5.85546875" style="7" customWidth="1"/>
    <col min="13079" max="13079" width="9.42578125" style="7" customWidth="1"/>
    <col min="13080" max="13080" width="11.28515625" style="7" customWidth="1"/>
    <col min="13081" max="13081" width="12.5703125" style="7" customWidth="1"/>
    <col min="13082" max="13082" width="11.7109375" style="7" customWidth="1"/>
    <col min="13083" max="13083" width="10.140625" style="7" customWidth="1"/>
    <col min="13084" max="13084" width="7.42578125" style="7" customWidth="1"/>
    <col min="13085" max="13085" width="12.85546875" style="7" customWidth="1"/>
    <col min="13086" max="13087" width="10" style="7" customWidth="1"/>
    <col min="13088" max="13088" width="11.28515625" style="7" customWidth="1"/>
    <col min="13089" max="13089" width="9.140625" style="7" customWidth="1"/>
    <col min="13090" max="13090" width="10.42578125" style="7" customWidth="1"/>
    <col min="13091" max="13091" width="10.7109375" style="7" customWidth="1"/>
    <col min="13092" max="13092" width="8.85546875" style="7" customWidth="1"/>
    <col min="13093" max="13093" width="8.5703125" style="7" customWidth="1"/>
    <col min="13094" max="13094" width="8.7109375" style="7" customWidth="1"/>
    <col min="13095" max="13096" width="8.85546875" style="7" customWidth="1"/>
    <col min="13097" max="13097" width="11.42578125" style="7" customWidth="1"/>
    <col min="13098" max="13098" width="11.7109375" style="7" customWidth="1"/>
    <col min="13099" max="13099" width="12.5703125" style="7" customWidth="1"/>
    <col min="13100" max="13100" width="16.28515625" style="7" customWidth="1"/>
    <col min="13101" max="13101" width="8.7109375" style="7" customWidth="1"/>
    <col min="13102" max="13102" width="37.140625" style="7" customWidth="1"/>
    <col min="13103" max="13103" width="15.140625" style="7" customWidth="1"/>
    <col min="13104" max="13104" width="22" style="7" bestFit="1" customWidth="1"/>
    <col min="13105" max="13105" width="15.42578125" style="7"/>
    <col min="13106" max="13106" width="16" style="7" customWidth="1"/>
    <col min="13107" max="13107" width="17.140625" style="7" bestFit="1" customWidth="1"/>
    <col min="13108" max="13108" width="20.42578125" style="7" bestFit="1" customWidth="1"/>
    <col min="13109" max="13309" width="15.42578125" style="7"/>
    <col min="13310" max="13310" width="5" style="7" bestFit="1" customWidth="1"/>
    <col min="13311" max="13311" width="11.42578125" style="7" customWidth="1"/>
    <col min="13312" max="13312" width="16.28515625" style="7" bestFit="1" customWidth="1"/>
    <col min="13313" max="13313" width="14.85546875" style="7" customWidth="1"/>
    <col min="13314" max="13314" width="44.85546875" style="7" customWidth="1"/>
    <col min="13315" max="13315" width="4.85546875" style="7" customWidth="1"/>
    <col min="13316" max="13316" width="5.28515625" style="7" customWidth="1"/>
    <col min="13317" max="13317" width="11.42578125" style="7" customWidth="1"/>
    <col min="13318" max="13318" width="20.5703125" style="7" customWidth="1"/>
    <col min="13319" max="13319" width="5.7109375" style="7" customWidth="1"/>
    <col min="13320" max="13320" width="10" style="7" customWidth="1"/>
    <col min="13321" max="13321" width="7.7109375" style="7" customWidth="1"/>
    <col min="13322" max="13322" width="27" style="7" customWidth="1"/>
    <col min="13323" max="13323" width="14.85546875" style="7" customWidth="1"/>
    <col min="13324" max="13324" width="13.5703125" style="7" customWidth="1"/>
    <col min="13325" max="13325" width="13.28515625" style="7" customWidth="1"/>
    <col min="13326" max="13326" width="11.85546875" style="7" customWidth="1"/>
    <col min="13327" max="13327" width="12.5703125" style="7" customWidth="1"/>
    <col min="13328" max="13328" width="7.42578125" style="7" customWidth="1"/>
    <col min="13329" max="13329" width="9.140625" style="7" customWidth="1"/>
    <col min="13330" max="13330" width="7.28515625" style="7" customWidth="1"/>
    <col min="13331" max="13331" width="8.42578125" style="7" customWidth="1"/>
    <col min="13332" max="13332" width="7.5703125" style="7" customWidth="1"/>
    <col min="13333" max="13333" width="8.140625" style="7" customWidth="1"/>
    <col min="13334" max="13334" width="5.85546875" style="7" customWidth="1"/>
    <col min="13335" max="13335" width="9.42578125" style="7" customWidth="1"/>
    <col min="13336" max="13336" width="11.28515625" style="7" customWidth="1"/>
    <col min="13337" max="13337" width="12.5703125" style="7" customWidth="1"/>
    <col min="13338" max="13338" width="11.7109375" style="7" customWidth="1"/>
    <col min="13339" max="13339" width="10.140625" style="7" customWidth="1"/>
    <col min="13340" max="13340" width="7.42578125" style="7" customWidth="1"/>
    <col min="13341" max="13341" width="12.85546875" style="7" customWidth="1"/>
    <col min="13342" max="13343" width="10" style="7" customWidth="1"/>
    <col min="13344" max="13344" width="11.28515625" style="7" customWidth="1"/>
    <col min="13345" max="13345" width="9.140625" style="7" customWidth="1"/>
    <col min="13346" max="13346" width="10.42578125" style="7" customWidth="1"/>
    <col min="13347" max="13347" width="10.7109375" style="7" customWidth="1"/>
    <col min="13348" max="13348" width="8.85546875" style="7" customWidth="1"/>
    <col min="13349" max="13349" width="8.5703125" style="7" customWidth="1"/>
    <col min="13350" max="13350" width="8.7109375" style="7" customWidth="1"/>
    <col min="13351" max="13352" width="8.85546875" style="7" customWidth="1"/>
    <col min="13353" max="13353" width="11.42578125" style="7" customWidth="1"/>
    <col min="13354" max="13354" width="11.7109375" style="7" customWidth="1"/>
    <col min="13355" max="13355" width="12.5703125" style="7" customWidth="1"/>
    <col min="13356" max="13356" width="16.28515625" style="7" customWidth="1"/>
    <col min="13357" max="13357" width="8.7109375" style="7" customWidth="1"/>
    <col min="13358" max="13358" width="37.140625" style="7" customWidth="1"/>
    <col min="13359" max="13359" width="15.140625" style="7" customWidth="1"/>
    <col min="13360" max="13360" width="22" style="7" bestFit="1" customWidth="1"/>
    <col min="13361" max="13361" width="15.42578125" style="7"/>
    <col min="13362" max="13362" width="16" style="7" customWidth="1"/>
    <col min="13363" max="13363" width="17.140625" style="7" bestFit="1" customWidth="1"/>
    <col min="13364" max="13364" width="20.42578125" style="7" bestFit="1" customWidth="1"/>
    <col min="13365" max="13565" width="15.42578125" style="7"/>
    <col min="13566" max="13566" width="5" style="7" bestFit="1" customWidth="1"/>
    <col min="13567" max="13567" width="11.42578125" style="7" customWidth="1"/>
    <col min="13568" max="13568" width="16.28515625" style="7" bestFit="1" customWidth="1"/>
    <col min="13569" max="13569" width="14.85546875" style="7" customWidth="1"/>
    <col min="13570" max="13570" width="44.85546875" style="7" customWidth="1"/>
    <col min="13571" max="13571" width="4.85546875" style="7" customWidth="1"/>
    <col min="13572" max="13572" width="5.28515625" style="7" customWidth="1"/>
    <col min="13573" max="13573" width="11.42578125" style="7" customWidth="1"/>
    <col min="13574" max="13574" width="20.5703125" style="7" customWidth="1"/>
    <col min="13575" max="13575" width="5.7109375" style="7" customWidth="1"/>
    <col min="13576" max="13576" width="10" style="7" customWidth="1"/>
    <col min="13577" max="13577" width="7.7109375" style="7" customWidth="1"/>
    <col min="13578" max="13578" width="27" style="7" customWidth="1"/>
    <col min="13579" max="13579" width="14.85546875" style="7" customWidth="1"/>
    <col min="13580" max="13580" width="13.5703125" style="7" customWidth="1"/>
    <col min="13581" max="13581" width="13.28515625" style="7" customWidth="1"/>
    <col min="13582" max="13582" width="11.85546875" style="7" customWidth="1"/>
    <col min="13583" max="13583" width="12.5703125" style="7" customWidth="1"/>
    <col min="13584" max="13584" width="7.42578125" style="7" customWidth="1"/>
    <col min="13585" max="13585" width="9.140625" style="7" customWidth="1"/>
    <col min="13586" max="13586" width="7.28515625" style="7" customWidth="1"/>
    <col min="13587" max="13587" width="8.42578125" style="7" customWidth="1"/>
    <col min="13588" max="13588" width="7.5703125" style="7" customWidth="1"/>
    <col min="13589" max="13589" width="8.140625" style="7" customWidth="1"/>
    <col min="13590" max="13590" width="5.85546875" style="7" customWidth="1"/>
    <col min="13591" max="13591" width="9.42578125" style="7" customWidth="1"/>
    <col min="13592" max="13592" width="11.28515625" style="7" customWidth="1"/>
    <col min="13593" max="13593" width="12.5703125" style="7" customWidth="1"/>
    <col min="13594" max="13594" width="11.7109375" style="7" customWidth="1"/>
    <col min="13595" max="13595" width="10.140625" style="7" customWidth="1"/>
    <col min="13596" max="13596" width="7.42578125" style="7" customWidth="1"/>
    <col min="13597" max="13597" width="12.85546875" style="7" customWidth="1"/>
    <col min="13598" max="13599" width="10" style="7" customWidth="1"/>
    <col min="13600" max="13600" width="11.28515625" style="7" customWidth="1"/>
    <col min="13601" max="13601" width="9.140625" style="7" customWidth="1"/>
    <col min="13602" max="13602" width="10.42578125" style="7" customWidth="1"/>
    <col min="13603" max="13603" width="10.7109375" style="7" customWidth="1"/>
    <col min="13604" max="13604" width="8.85546875" style="7" customWidth="1"/>
    <col min="13605" max="13605" width="8.5703125" style="7" customWidth="1"/>
    <col min="13606" max="13606" width="8.7109375" style="7" customWidth="1"/>
    <col min="13607" max="13608" width="8.85546875" style="7" customWidth="1"/>
    <col min="13609" max="13609" width="11.42578125" style="7" customWidth="1"/>
    <col min="13610" max="13610" width="11.7109375" style="7" customWidth="1"/>
    <col min="13611" max="13611" width="12.5703125" style="7" customWidth="1"/>
    <col min="13612" max="13612" width="16.28515625" style="7" customWidth="1"/>
    <col min="13613" max="13613" width="8.7109375" style="7" customWidth="1"/>
    <col min="13614" max="13614" width="37.140625" style="7" customWidth="1"/>
    <col min="13615" max="13615" width="15.140625" style="7" customWidth="1"/>
    <col min="13616" max="13616" width="22" style="7" bestFit="1" customWidth="1"/>
    <col min="13617" max="13617" width="15.42578125" style="7"/>
    <col min="13618" max="13618" width="16" style="7" customWidth="1"/>
    <col min="13619" max="13619" width="17.140625" style="7" bestFit="1" customWidth="1"/>
    <col min="13620" max="13620" width="20.42578125" style="7" bestFit="1" customWidth="1"/>
    <col min="13621" max="13821" width="15.42578125" style="7"/>
    <col min="13822" max="13822" width="5" style="7" bestFit="1" customWidth="1"/>
    <col min="13823" max="13823" width="11.42578125" style="7" customWidth="1"/>
    <col min="13824" max="13824" width="16.28515625" style="7" bestFit="1" customWidth="1"/>
    <col min="13825" max="13825" width="14.85546875" style="7" customWidth="1"/>
    <col min="13826" max="13826" width="44.85546875" style="7" customWidth="1"/>
    <col min="13827" max="13827" width="4.85546875" style="7" customWidth="1"/>
    <col min="13828" max="13828" width="5.28515625" style="7" customWidth="1"/>
    <col min="13829" max="13829" width="11.42578125" style="7" customWidth="1"/>
    <col min="13830" max="13830" width="20.5703125" style="7" customWidth="1"/>
    <col min="13831" max="13831" width="5.7109375" style="7" customWidth="1"/>
    <col min="13832" max="13832" width="10" style="7" customWidth="1"/>
    <col min="13833" max="13833" width="7.7109375" style="7" customWidth="1"/>
    <col min="13834" max="13834" width="27" style="7" customWidth="1"/>
    <col min="13835" max="13835" width="14.85546875" style="7" customWidth="1"/>
    <col min="13836" max="13836" width="13.5703125" style="7" customWidth="1"/>
    <col min="13837" max="13837" width="13.28515625" style="7" customWidth="1"/>
    <col min="13838" max="13838" width="11.85546875" style="7" customWidth="1"/>
    <col min="13839" max="13839" width="12.5703125" style="7" customWidth="1"/>
    <col min="13840" max="13840" width="7.42578125" style="7" customWidth="1"/>
    <col min="13841" max="13841" width="9.140625" style="7" customWidth="1"/>
    <col min="13842" max="13842" width="7.28515625" style="7" customWidth="1"/>
    <col min="13843" max="13843" width="8.42578125" style="7" customWidth="1"/>
    <col min="13844" max="13844" width="7.5703125" style="7" customWidth="1"/>
    <col min="13845" max="13845" width="8.140625" style="7" customWidth="1"/>
    <col min="13846" max="13846" width="5.85546875" style="7" customWidth="1"/>
    <col min="13847" max="13847" width="9.42578125" style="7" customWidth="1"/>
    <col min="13848" max="13848" width="11.28515625" style="7" customWidth="1"/>
    <col min="13849" max="13849" width="12.5703125" style="7" customWidth="1"/>
    <col min="13850" max="13850" width="11.7109375" style="7" customWidth="1"/>
    <col min="13851" max="13851" width="10.140625" style="7" customWidth="1"/>
    <col min="13852" max="13852" width="7.42578125" style="7" customWidth="1"/>
    <col min="13853" max="13853" width="12.85546875" style="7" customWidth="1"/>
    <col min="13854" max="13855" width="10" style="7" customWidth="1"/>
    <col min="13856" max="13856" width="11.28515625" style="7" customWidth="1"/>
    <col min="13857" max="13857" width="9.140625" style="7" customWidth="1"/>
    <col min="13858" max="13858" width="10.42578125" style="7" customWidth="1"/>
    <col min="13859" max="13859" width="10.7109375" style="7" customWidth="1"/>
    <col min="13860" max="13860" width="8.85546875" style="7" customWidth="1"/>
    <col min="13861" max="13861" width="8.5703125" style="7" customWidth="1"/>
    <col min="13862" max="13862" width="8.7109375" style="7" customWidth="1"/>
    <col min="13863" max="13864" width="8.85546875" style="7" customWidth="1"/>
    <col min="13865" max="13865" width="11.42578125" style="7" customWidth="1"/>
    <col min="13866" max="13866" width="11.7109375" style="7" customWidth="1"/>
    <col min="13867" max="13867" width="12.5703125" style="7" customWidth="1"/>
    <col min="13868" max="13868" width="16.28515625" style="7" customWidth="1"/>
    <col min="13869" max="13869" width="8.7109375" style="7" customWidth="1"/>
    <col min="13870" max="13870" width="37.140625" style="7" customWidth="1"/>
    <col min="13871" max="13871" width="15.140625" style="7" customWidth="1"/>
    <col min="13872" max="13872" width="22" style="7" bestFit="1" customWidth="1"/>
    <col min="13873" max="13873" width="15.42578125" style="7"/>
    <col min="13874" max="13874" width="16" style="7" customWidth="1"/>
    <col min="13875" max="13875" width="17.140625" style="7" bestFit="1" customWidth="1"/>
    <col min="13876" max="13876" width="20.42578125" style="7" bestFit="1" customWidth="1"/>
    <col min="13877" max="14077" width="15.42578125" style="7"/>
    <col min="14078" max="14078" width="5" style="7" bestFit="1" customWidth="1"/>
    <col min="14079" max="14079" width="11.42578125" style="7" customWidth="1"/>
    <col min="14080" max="14080" width="16.28515625" style="7" bestFit="1" customWidth="1"/>
    <col min="14081" max="14081" width="14.85546875" style="7" customWidth="1"/>
    <col min="14082" max="14082" width="44.85546875" style="7" customWidth="1"/>
    <col min="14083" max="14083" width="4.85546875" style="7" customWidth="1"/>
    <col min="14084" max="14084" width="5.28515625" style="7" customWidth="1"/>
    <col min="14085" max="14085" width="11.42578125" style="7" customWidth="1"/>
    <col min="14086" max="14086" width="20.5703125" style="7" customWidth="1"/>
    <col min="14087" max="14087" width="5.7109375" style="7" customWidth="1"/>
    <col min="14088" max="14088" width="10" style="7" customWidth="1"/>
    <col min="14089" max="14089" width="7.7109375" style="7" customWidth="1"/>
    <col min="14090" max="14090" width="27" style="7" customWidth="1"/>
    <col min="14091" max="14091" width="14.85546875" style="7" customWidth="1"/>
    <col min="14092" max="14092" width="13.5703125" style="7" customWidth="1"/>
    <col min="14093" max="14093" width="13.28515625" style="7" customWidth="1"/>
    <col min="14094" max="14094" width="11.85546875" style="7" customWidth="1"/>
    <col min="14095" max="14095" width="12.5703125" style="7" customWidth="1"/>
    <col min="14096" max="14096" width="7.42578125" style="7" customWidth="1"/>
    <col min="14097" max="14097" width="9.140625" style="7" customWidth="1"/>
    <col min="14098" max="14098" width="7.28515625" style="7" customWidth="1"/>
    <col min="14099" max="14099" width="8.42578125" style="7" customWidth="1"/>
    <col min="14100" max="14100" width="7.5703125" style="7" customWidth="1"/>
    <col min="14101" max="14101" width="8.140625" style="7" customWidth="1"/>
    <col min="14102" max="14102" width="5.85546875" style="7" customWidth="1"/>
    <col min="14103" max="14103" width="9.42578125" style="7" customWidth="1"/>
    <col min="14104" max="14104" width="11.28515625" style="7" customWidth="1"/>
    <col min="14105" max="14105" width="12.5703125" style="7" customWidth="1"/>
    <col min="14106" max="14106" width="11.7109375" style="7" customWidth="1"/>
    <col min="14107" max="14107" width="10.140625" style="7" customWidth="1"/>
    <col min="14108" max="14108" width="7.42578125" style="7" customWidth="1"/>
    <col min="14109" max="14109" width="12.85546875" style="7" customWidth="1"/>
    <col min="14110" max="14111" width="10" style="7" customWidth="1"/>
    <col min="14112" max="14112" width="11.28515625" style="7" customWidth="1"/>
    <col min="14113" max="14113" width="9.140625" style="7" customWidth="1"/>
    <col min="14114" max="14114" width="10.42578125" style="7" customWidth="1"/>
    <col min="14115" max="14115" width="10.7109375" style="7" customWidth="1"/>
    <col min="14116" max="14116" width="8.85546875" style="7" customWidth="1"/>
    <col min="14117" max="14117" width="8.5703125" style="7" customWidth="1"/>
    <col min="14118" max="14118" width="8.7109375" style="7" customWidth="1"/>
    <col min="14119" max="14120" width="8.85546875" style="7" customWidth="1"/>
    <col min="14121" max="14121" width="11.42578125" style="7" customWidth="1"/>
    <col min="14122" max="14122" width="11.7109375" style="7" customWidth="1"/>
    <col min="14123" max="14123" width="12.5703125" style="7" customWidth="1"/>
    <col min="14124" max="14124" width="16.28515625" style="7" customWidth="1"/>
    <col min="14125" max="14125" width="8.7109375" style="7" customWidth="1"/>
    <col min="14126" max="14126" width="37.140625" style="7" customWidth="1"/>
    <col min="14127" max="14127" width="15.140625" style="7" customWidth="1"/>
    <col min="14128" max="14128" width="22" style="7" bestFit="1" customWidth="1"/>
    <col min="14129" max="14129" width="15.42578125" style="7"/>
    <col min="14130" max="14130" width="16" style="7" customWidth="1"/>
    <col min="14131" max="14131" width="17.140625" style="7" bestFit="1" customWidth="1"/>
    <col min="14132" max="14132" width="20.42578125" style="7" bestFit="1" customWidth="1"/>
    <col min="14133" max="14333" width="15.42578125" style="7"/>
    <col min="14334" max="14334" width="5" style="7" bestFit="1" customWidth="1"/>
    <col min="14335" max="14335" width="11.42578125" style="7" customWidth="1"/>
    <col min="14336" max="14336" width="16.28515625" style="7" bestFit="1" customWidth="1"/>
    <col min="14337" max="14337" width="14.85546875" style="7" customWidth="1"/>
    <col min="14338" max="14338" width="44.85546875" style="7" customWidth="1"/>
    <col min="14339" max="14339" width="4.85546875" style="7" customWidth="1"/>
    <col min="14340" max="14340" width="5.28515625" style="7" customWidth="1"/>
    <col min="14341" max="14341" width="11.42578125" style="7" customWidth="1"/>
    <col min="14342" max="14342" width="20.5703125" style="7" customWidth="1"/>
    <col min="14343" max="14343" width="5.7109375" style="7" customWidth="1"/>
    <col min="14344" max="14344" width="10" style="7" customWidth="1"/>
    <col min="14345" max="14345" width="7.7109375" style="7" customWidth="1"/>
    <col min="14346" max="14346" width="27" style="7" customWidth="1"/>
    <col min="14347" max="14347" width="14.85546875" style="7" customWidth="1"/>
    <col min="14348" max="14348" width="13.5703125" style="7" customWidth="1"/>
    <col min="14349" max="14349" width="13.28515625" style="7" customWidth="1"/>
    <col min="14350" max="14350" width="11.85546875" style="7" customWidth="1"/>
    <col min="14351" max="14351" width="12.5703125" style="7" customWidth="1"/>
    <col min="14352" max="14352" width="7.42578125" style="7" customWidth="1"/>
    <col min="14353" max="14353" width="9.140625" style="7" customWidth="1"/>
    <col min="14354" max="14354" width="7.28515625" style="7" customWidth="1"/>
    <col min="14355" max="14355" width="8.42578125" style="7" customWidth="1"/>
    <col min="14356" max="14356" width="7.5703125" style="7" customWidth="1"/>
    <col min="14357" max="14357" width="8.140625" style="7" customWidth="1"/>
    <col min="14358" max="14358" width="5.85546875" style="7" customWidth="1"/>
    <col min="14359" max="14359" width="9.42578125" style="7" customWidth="1"/>
    <col min="14360" max="14360" width="11.28515625" style="7" customWidth="1"/>
    <col min="14361" max="14361" width="12.5703125" style="7" customWidth="1"/>
    <col min="14362" max="14362" width="11.7109375" style="7" customWidth="1"/>
    <col min="14363" max="14363" width="10.140625" style="7" customWidth="1"/>
    <col min="14364" max="14364" width="7.42578125" style="7" customWidth="1"/>
    <col min="14365" max="14365" width="12.85546875" style="7" customWidth="1"/>
    <col min="14366" max="14367" width="10" style="7" customWidth="1"/>
    <col min="14368" max="14368" width="11.28515625" style="7" customWidth="1"/>
    <col min="14369" max="14369" width="9.140625" style="7" customWidth="1"/>
    <col min="14370" max="14370" width="10.42578125" style="7" customWidth="1"/>
    <col min="14371" max="14371" width="10.7109375" style="7" customWidth="1"/>
    <col min="14372" max="14372" width="8.85546875" style="7" customWidth="1"/>
    <col min="14373" max="14373" width="8.5703125" style="7" customWidth="1"/>
    <col min="14374" max="14374" width="8.7109375" style="7" customWidth="1"/>
    <col min="14375" max="14376" width="8.85546875" style="7" customWidth="1"/>
    <col min="14377" max="14377" width="11.42578125" style="7" customWidth="1"/>
    <col min="14378" max="14378" width="11.7109375" style="7" customWidth="1"/>
    <col min="14379" max="14379" width="12.5703125" style="7" customWidth="1"/>
    <col min="14380" max="14380" width="16.28515625" style="7" customWidth="1"/>
    <col min="14381" max="14381" width="8.7109375" style="7" customWidth="1"/>
    <col min="14382" max="14382" width="37.140625" style="7" customWidth="1"/>
    <col min="14383" max="14383" width="15.140625" style="7" customWidth="1"/>
    <col min="14384" max="14384" width="22" style="7" bestFit="1" customWidth="1"/>
    <col min="14385" max="14385" width="15.42578125" style="7"/>
    <col min="14386" max="14386" width="16" style="7" customWidth="1"/>
    <col min="14387" max="14387" width="17.140625" style="7" bestFit="1" customWidth="1"/>
    <col min="14388" max="14388" width="20.42578125" style="7" bestFit="1" customWidth="1"/>
    <col min="14389" max="14589" width="15.42578125" style="7"/>
    <col min="14590" max="14590" width="5" style="7" bestFit="1" customWidth="1"/>
    <col min="14591" max="14591" width="11.42578125" style="7" customWidth="1"/>
    <col min="14592" max="14592" width="16.28515625" style="7" bestFit="1" customWidth="1"/>
    <col min="14593" max="14593" width="14.85546875" style="7" customWidth="1"/>
    <col min="14594" max="14594" width="44.85546875" style="7" customWidth="1"/>
    <col min="14595" max="14595" width="4.85546875" style="7" customWidth="1"/>
    <col min="14596" max="14596" width="5.28515625" style="7" customWidth="1"/>
    <col min="14597" max="14597" width="11.42578125" style="7" customWidth="1"/>
    <col min="14598" max="14598" width="20.5703125" style="7" customWidth="1"/>
    <col min="14599" max="14599" width="5.7109375" style="7" customWidth="1"/>
    <col min="14600" max="14600" width="10" style="7" customWidth="1"/>
    <col min="14601" max="14601" width="7.7109375" style="7" customWidth="1"/>
    <col min="14602" max="14602" width="27" style="7" customWidth="1"/>
    <col min="14603" max="14603" width="14.85546875" style="7" customWidth="1"/>
    <col min="14604" max="14604" width="13.5703125" style="7" customWidth="1"/>
    <col min="14605" max="14605" width="13.28515625" style="7" customWidth="1"/>
    <col min="14606" max="14606" width="11.85546875" style="7" customWidth="1"/>
    <col min="14607" max="14607" width="12.5703125" style="7" customWidth="1"/>
    <col min="14608" max="14608" width="7.42578125" style="7" customWidth="1"/>
    <col min="14609" max="14609" width="9.140625" style="7" customWidth="1"/>
    <col min="14610" max="14610" width="7.28515625" style="7" customWidth="1"/>
    <col min="14611" max="14611" width="8.42578125" style="7" customWidth="1"/>
    <col min="14612" max="14612" width="7.5703125" style="7" customWidth="1"/>
    <col min="14613" max="14613" width="8.140625" style="7" customWidth="1"/>
    <col min="14614" max="14614" width="5.85546875" style="7" customWidth="1"/>
    <col min="14615" max="14615" width="9.42578125" style="7" customWidth="1"/>
    <col min="14616" max="14616" width="11.28515625" style="7" customWidth="1"/>
    <col min="14617" max="14617" width="12.5703125" style="7" customWidth="1"/>
    <col min="14618" max="14618" width="11.7109375" style="7" customWidth="1"/>
    <col min="14619" max="14619" width="10.140625" style="7" customWidth="1"/>
    <col min="14620" max="14620" width="7.42578125" style="7" customWidth="1"/>
    <col min="14621" max="14621" width="12.85546875" style="7" customWidth="1"/>
    <col min="14622" max="14623" width="10" style="7" customWidth="1"/>
    <col min="14624" max="14624" width="11.28515625" style="7" customWidth="1"/>
    <col min="14625" max="14625" width="9.140625" style="7" customWidth="1"/>
    <col min="14626" max="14626" width="10.42578125" style="7" customWidth="1"/>
    <col min="14627" max="14627" width="10.7109375" style="7" customWidth="1"/>
    <col min="14628" max="14628" width="8.85546875" style="7" customWidth="1"/>
    <col min="14629" max="14629" width="8.5703125" style="7" customWidth="1"/>
    <col min="14630" max="14630" width="8.7109375" style="7" customWidth="1"/>
    <col min="14631" max="14632" width="8.85546875" style="7" customWidth="1"/>
    <col min="14633" max="14633" width="11.42578125" style="7" customWidth="1"/>
    <col min="14634" max="14634" width="11.7109375" style="7" customWidth="1"/>
    <col min="14635" max="14635" width="12.5703125" style="7" customWidth="1"/>
    <col min="14636" max="14636" width="16.28515625" style="7" customWidth="1"/>
    <col min="14637" max="14637" width="8.7109375" style="7" customWidth="1"/>
    <col min="14638" max="14638" width="37.140625" style="7" customWidth="1"/>
    <col min="14639" max="14639" width="15.140625" style="7" customWidth="1"/>
    <col min="14640" max="14640" width="22" style="7" bestFit="1" customWidth="1"/>
    <col min="14641" max="14641" width="15.42578125" style="7"/>
    <col min="14642" max="14642" width="16" style="7" customWidth="1"/>
    <col min="14643" max="14643" width="17.140625" style="7" bestFit="1" customWidth="1"/>
    <col min="14644" max="14644" width="20.42578125" style="7" bestFit="1" customWidth="1"/>
    <col min="14645" max="14845" width="15.42578125" style="7"/>
    <col min="14846" max="14846" width="5" style="7" bestFit="1" customWidth="1"/>
    <col min="14847" max="14847" width="11.42578125" style="7" customWidth="1"/>
    <col min="14848" max="14848" width="16.28515625" style="7" bestFit="1" customWidth="1"/>
    <col min="14849" max="14849" width="14.85546875" style="7" customWidth="1"/>
    <col min="14850" max="14850" width="44.85546875" style="7" customWidth="1"/>
    <col min="14851" max="14851" width="4.85546875" style="7" customWidth="1"/>
    <col min="14852" max="14852" width="5.28515625" style="7" customWidth="1"/>
    <col min="14853" max="14853" width="11.42578125" style="7" customWidth="1"/>
    <col min="14854" max="14854" width="20.5703125" style="7" customWidth="1"/>
    <col min="14855" max="14855" width="5.7109375" style="7" customWidth="1"/>
    <col min="14856" max="14856" width="10" style="7" customWidth="1"/>
    <col min="14857" max="14857" width="7.7109375" style="7" customWidth="1"/>
    <col min="14858" max="14858" width="27" style="7" customWidth="1"/>
    <col min="14859" max="14859" width="14.85546875" style="7" customWidth="1"/>
    <col min="14860" max="14860" width="13.5703125" style="7" customWidth="1"/>
    <col min="14861" max="14861" width="13.28515625" style="7" customWidth="1"/>
    <col min="14862" max="14862" width="11.85546875" style="7" customWidth="1"/>
    <col min="14863" max="14863" width="12.5703125" style="7" customWidth="1"/>
    <col min="14864" max="14864" width="7.42578125" style="7" customWidth="1"/>
    <col min="14865" max="14865" width="9.140625" style="7" customWidth="1"/>
    <col min="14866" max="14866" width="7.28515625" style="7" customWidth="1"/>
    <col min="14867" max="14867" width="8.42578125" style="7" customWidth="1"/>
    <col min="14868" max="14868" width="7.5703125" style="7" customWidth="1"/>
    <col min="14869" max="14869" width="8.140625" style="7" customWidth="1"/>
    <col min="14870" max="14870" width="5.85546875" style="7" customWidth="1"/>
    <col min="14871" max="14871" width="9.42578125" style="7" customWidth="1"/>
    <col min="14872" max="14872" width="11.28515625" style="7" customWidth="1"/>
    <col min="14873" max="14873" width="12.5703125" style="7" customWidth="1"/>
    <col min="14874" max="14874" width="11.7109375" style="7" customWidth="1"/>
    <col min="14875" max="14875" width="10.140625" style="7" customWidth="1"/>
    <col min="14876" max="14876" width="7.42578125" style="7" customWidth="1"/>
    <col min="14877" max="14877" width="12.85546875" style="7" customWidth="1"/>
    <col min="14878" max="14879" width="10" style="7" customWidth="1"/>
    <col min="14880" max="14880" width="11.28515625" style="7" customWidth="1"/>
    <col min="14881" max="14881" width="9.140625" style="7" customWidth="1"/>
    <col min="14882" max="14882" width="10.42578125" style="7" customWidth="1"/>
    <col min="14883" max="14883" width="10.7109375" style="7" customWidth="1"/>
    <col min="14884" max="14884" width="8.85546875" style="7" customWidth="1"/>
    <col min="14885" max="14885" width="8.5703125" style="7" customWidth="1"/>
    <col min="14886" max="14886" width="8.7109375" style="7" customWidth="1"/>
    <col min="14887" max="14888" width="8.85546875" style="7" customWidth="1"/>
    <col min="14889" max="14889" width="11.42578125" style="7" customWidth="1"/>
    <col min="14890" max="14890" width="11.7109375" style="7" customWidth="1"/>
    <col min="14891" max="14891" width="12.5703125" style="7" customWidth="1"/>
    <col min="14892" max="14892" width="16.28515625" style="7" customWidth="1"/>
    <col min="14893" max="14893" width="8.7109375" style="7" customWidth="1"/>
    <col min="14894" max="14894" width="37.140625" style="7" customWidth="1"/>
    <col min="14895" max="14895" width="15.140625" style="7" customWidth="1"/>
    <col min="14896" max="14896" width="22" style="7" bestFit="1" customWidth="1"/>
    <col min="14897" max="14897" width="15.42578125" style="7"/>
    <col min="14898" max="14898" width="16" style="7" customWidth="1"/>
    <col min="14899" max="14899" width="17.140625" style="7" bestFit="1" customWidth="1"/>
    <col min="14900" max="14900" width="20.42578125" style="7" bestFit="1" customWidth="1"/>
    <col min="14901" max="15101" width="15.42578125" style="7"/>
    <col min="15102" max="15102" width="5" style="7" bestFit="1" customWidth="1"/>
    <col min="15103" max="15103" width="11.42578125" style="7" customWidth="1"/>
    <col min="15104" max="15104" width="16.28515625" style="7" bestFit="1" customWidth="1"/>
    <col min="15105" max="15105" width="14.85546875" style="7" customWidth="1"/>
    <col min="15106" max="15106" width="44.85546875" style="7" customWidth="1"/>
    <col min="15107" max="15107" width="4.85546875" style="7" customWidth="1"/>
    <col min="15108" max="15108" width="5.28515625" style="7" customWidth="1"/>
    <col min="15109" max="15109" width="11.42578125" style="7" customWidth="1"/>
    <col min="15110" max="15110" width="20.5703125" style="7" customWidth="1"/>
    <col min="15111" max="15111" width="5.7109375" style="7" customWidth="1"/>
    <col min="15112" max="15112" width="10" style="7" customWidth="1"/>
    <col min="15113" max="15113" width="7.7109375" style="7" customWidth="1"/>
    <col min="15114" max="15114" width="27" style="7" customWidth="1"/>
    <col min="15115" max="15115" width="14.85546875" style="7" customWidth="1"/>
    <col min="15116" max="15116" width="13.5703125" style="7" customWidth="1"/>
    <col min="15117" max="15117" width="13.28515625" style="7" customWidth="1"/>
    <col min="15118" max="15118" width="11.85546875" style="7" customWidth="1"/>
    <col min="15119" max="15119" width="12.5703125" style="7" customWidth="1"/>
    <col min="15120" max="15120" width="7.42578125" style="7" customWidth="1"/>
    <col min="15121" max="15121" width="9.140625" style="7" customWidth="1"/>
    <col min="15122" max="15122" width="7.28515625" style="7" customWidth="1"/>
    <col min="15123" max="15123" width="8.42578125" style="7" customWidth="1"/>
    <col min="15124" max="15124" width="7.5703125" style="7" customWidth="1"/>
    <col min="15125" max="15125" width="8.140625" style="7" customWidth="1"/>
    <col min="15126" max="15126" width="5.85546875" style="7" customWidth="1"/>
    <col min="15127" max="15127" width="9.42578125" style="7" customWidth="1"/>
    <col min="15128" max="15128" width="11.28515625" style="7" customWidth="1"/>
    <col min="15129" max="15129" width="12.5703125" style="7" customWidth="1"/>
    <col min="15130" max="15130" width="11.7109375" style="7" customWidth="1"/>
    <col min="15131" max="15131" width="10.140625" style="7" customWidth="1"/>
    <col min="15132" max="15132" width="7.42578125" style="7" customWidth="1"/>
    <col min="15133" max="15133" width="12.85546875" style="7" customWidth="1"/>
    <col min="15134" max="15135" width="10" style="7" customWidth="1"/>
    <col min="15136" max="15136" width="11.28515625" style="7" customWidth="1"/>
    <col min="15137" max="15137" width="9.140625" style="7" customWidth="1"/>
    <col min="15138" max="15138" width="10.42578125" style="7" customWidth="1"/>
    <col min="15139" max="15139" width="10.7109375" style="7" customWidth="1"/>
    <col min="15140" max="15140" width="8.85546875" style="7" customWidth="1"/>
    <col min="15141" max="15141" width="8.5703125" style="7" customWidth="1"/>
    <col min="15142" max="15142" width="8.7109375" style="7" customWidth="1"/>
    <col min="15143" max="15144" width="8.85546875" style="7" customWidth="1"/>
    <col min="15145" max="15145" width="11.42578125" style="7" customWidth="1"/>
    <col min="15146" max="15146" width="11.7109375" style="7" customWidth="1"/>
    <col min="15147" max="15147" width="12.5703125" style="7" customWidth="1"/>
    <col min="15148" max="15148" width="16.28515625" style="7" customWidth="1"/>
    <col min="15149" max="15149" width="8.7109375" style="7" customWidth="1"/>
    <col min="15150" max="15150" width="37.140625" style="7" customWidth="1"/>
    <col min="15151" max="15151" width="15.140625" style="7" customWidth="1"/>
    <col min="15152" max="15152" width="22" style="7" bestFit="1" customWidth="1"/>
    <col min="15153" max="15153" width="15.42578125" style="7"/>
    <col min="15154" max="15154" width="16" style="7" customWidth="1"/>
    <col min="15155" max="15155" width="17.140625" style="7" bestFit="1" customWidth="1"/>
    <col min="15156" max="15156" width="20.42578125" style="7" bestFit="1" customWidth="1"/>
    <col min="15157" max="15357" width="15.42578125" style="7"/>
    <col min="15358" max="15358" width="5" style="7" bestFit="1" customWidth="1"/>
    <col min="15359" max="15359" width="11.42578125" style="7" customWidth="1"/>
    <col min="15360" max="15360" width="16.28515625" style="7" bestFit="1" customWidth="1"/>
    <col min="15361" max="15361" width="14.85546875" style="7" customWidth="1"/>
    <col min="15362" max="15362" width="44.85546875" style="7" customWidth="1"/>
    <col min="15363" max="15363" width="4.85546875" style="7" customWidth="1"/>
    <col min="15364" max="15364" width="5.28515625" style="7" customWidth="1"/>
    <col min="15365" max="15365" width="11.42578125" style="7" customWidth="1"/>
    <col min="15366" max="15366" width="20.5703125" style="7" customWidth="1"/>
    <col min="15367" max="15367" width="5.7109375" style="7" customWidth="1"/>
    <col min="15368" max="15368" width="10" style="7" customWidth="1"/>
    <col min="15369" max="15369" width="7.7109375" style="7" customWidth="1"/>
    <col min="15370" max="15370" width="27" style="7" customWidth="1"/>
    <col min="15371" max="15371" width="14.85546875" style="7" customWidth="1"/>
    <col min="15372" max="15372" width="13.5703125" style="7" customWidth="1"/>
    <col min="15373" max="15373" width="13.28515625" style="7" customWidth="1"/>
    <col min="15374" max="15374" width="11.85546875" style="7" customWidth="1"/>
    <col min="15375" max="15375" width="12.5703125" style="7" customWidth="1"/>
    <col min="15376" max="15376" width="7.42578125" style="7" customWidth="1"/>
    <col min="15377" max="15377" width="9.140625" style="7" customWidth="1"/>
    <col min="15378" max="15378" width="7.28515625" style="7" customWidth="1"/>
    <col min="15379" max="15379" width="8.42578125" style="7" customWidth="1"/>
    <col min="15380" max="15380" width="7.5703125" style="7" customWidth="1"/>
    <col min="15381" max="15381" width="8.140625" style="7" customWidth="1"/>
    <col min="15382" max="15382" width="5.85546875" style="7" customWidth="1"/>
    <col min="15383" max="15383" width="9.42578125" style="7" customWidth="1"/>
    <col min="15384" max="15384" width="11.28515625" style="7" customWidth="1"/>
    <col min="15385" max="15385" width="12.5703125" style="7" customWidth="1"/>
    <col min="15386" max="15386" width="11.7109375" style="7" customWidth="1"/>
    <col min="15387" max="15387" width="10.140625" style="7" customWidth="1"/>
    <col min="15388" max="15388" width="7.42578125" style="7" customWidth="1"/>
    <col min="15389" max="15389" width="12.85546875" style="7" customWidth="1"/>
    <col min="15390" max="15391" width="10" style="7" customWidth="1"/>
    <col min="15392" max="15392" width="11.28515625" style="7" customWidth="1"/>
    <col min="15393" max="15393" width="9.140625" style="7" customWidth="1"/>
    <col min="15394" max="15394" width="10.42578125" style="7" customWidth="1"/>
    <col min="15395" max="15395" width="10.7109375" style="7" customWidth="1"/>
    <col min="15396" max="15396" width="8.85546875" style="7" customWidth="1"/>
    <col min="15397" max="15397" width="8.5703125" style="7" customWidth="1"/>
    <col min="15398" max="15398" width="8.7109375" style="7" customWidth="1"/>
    <col min="15399" max="15400" width="8.85546875" style="7" customWidth="1"/>
    <col min="15401" max="15401" width="11.42578125" style="7" customWidth="1"/>
    <col min="15402" max="15402" width="11.7109375" style="7" customWidth="1"/>
    <col min="15403" max="15403" width="12.5703125" style="7" customWidth="1"/>
    <col min="15404" max="15404" width="16.28515625" style="7" customWidth="1"/>
    <col min="15405" max="15405" width="8.7109375" style="7" customWidth="1"/>
    <col min="15406" max="15406" width="37.140625" style="7" customWidth="1"/>
    <col min="15407" max="15407" width="15.140625" style="7" customWidth="1"/>
    <col min="15408" max="15408" width="22" style="7" bestFit="1" customWidth="1"/>
    <col min="15409" max="15409" width="15.42578125" style="7"/>
    <col min="15410" max="15410" width="16" style="7" customWidth="1"/>
    <col min="15411" max="15411" width="17.140625" style="7" bestFit="1" customWidth="1"/>
    <col min="15412" max="15412" width="20.42578125" style="7" bestFit="1" customWidth="1"/>
    <col min="15413" max="15613" width="15.42578125" style="7"/>
    <col min="15614" max="15614" width="5" style="7" bestFit="1" customWidth="1"/>
    <col min="15615" max="15615" width="11.42578125" style="7" customWidth="1"/>
    <col min="15616" max="15616" width="16.28515625" style="7" bestFit="1" customWidth="1"/>
    <col min="15617" max="15617" width="14.85546875" style="7" customWidth="1"/>
    <col min="15618" max="15618" width="44.85546875" style="7" customWidth="1"/>
    <col min="15619" max="15619" width="4.85546875" style="7" customWidth="1"/>
    <col min="15620" max="15620" width="5.28515625" style="7" customWidth="1"/>
    <col min="15621" max="15621" width="11.42578125" style="7" customWidth="1"/>
    <col min="15622" max="15622" width="20.5703125" style="7" customWidth="1"/>
    <col min="15623" max="15623" width="5.7109375" style="7" customWidth="1"/>
    <col min="15624" max="15624" width="10" style="7" customWidth="1"/>
    <col min="15625" max="15625" width="7.7109375" style="7" customWidth="1"/>
    <col min="15626" max="15626" width="27" style="7" customWidth="1"/>
    <col min="15627" max="15627" width="14.85546875" style="7" customWidth="1"/>
    <col min="15628" max="15628" width="13.5703125" style="7" customWidth="1"/>
    <col min="15629" max="15629" width="13.28515625" style="7" customWidth="1"/>
    <col min="15630" max="15630" width="11.85546875" style="7" customWidth="1"/>
    <col min="15631" max="15631" width="12.5703125" style="7" customWidth="1"/>
    <col min="15632" max="15632" width="7.42578125" style="7" customWidth="1"/>
    <col min="15633" max="15633" width="9.140625" style="7" customWidth="1"/>
    <col min="15634" max="15634" width="7.28515625" style="7" customWidth="1"/>
    <col min="15635" max="15635" width="8.42578125" style="7" customWidth="1"/>
    <col min="15636" max="15636" width="7.5703125" style="7" customWidth="1"/>
    <col min="15637" max="15637" width="8.140625" style="7" customWidth="1"/>
    <col min="15638" max="15638" width="5.85546875" style="7" customWidth="1"/>
    <col min="15639" max="15639" width="9.42578125" style="7" customWidth="1"/>
    <col min="15640" max="15640" width="11.28515625" style="7" customWidth="1"/>
    <col min="15641" max="15641" width="12.5703125" style="7" customWidth="1"/>
    <col min="15642" max="15642" width="11.7109375" style="7" customWidth="1"/>
    <col min="15643" max="15643" width="10.140625" style="7" customWidth="1"/>
    <col min="15644" max="15644" width="7.42578125" style="7" customWidth="1"/>
    <col min="15645" max="15645" width="12.85546875" style="7" customWidth="1"/>
    <col min="15646" max="15647" width="10" style="7" customWidth="1"/>
    <col min="15648" max="15648" width="11.28515625" style="7" customWidth="1"/>
    <col min="15649" max="15649" width="9.140625" style="7" customWidth="1"/>
    <col min="15650" max="15650" width="10.42578125" style="7" customWidth="1"/>
    <col min="15651" max="15651" width="10.7109375" style="7" customWidth="1"/>
    <col min="15652" max="15652" width="8.85546875" style="7" customWidth="1"/>
    <col min="15653" max="15653" width="8.5703125" style="7" customWidth="1"/>
    <col min="15654" max="15654" width="8.7109375" style="7" customWidth="1"/>
    <col min="15655" max="15656" width="8.85546875" style="7" customWidth="1"/>
    <col min="15657" max="15657" width="11.42578125" style="7" customWidth="1"/>
    <col min="15658" max="15658" width="11.7109375" style="7" customWidth="1"/>
    <col min="15659" max="15659" width="12.5703125" style="7" customWidth="1"/>
    <col min="15660" max="15660" width="16.28515625" style="7" customWidth="1"/>
    <col min="15661" max="15661" width="8.7109375" style="7" customWidth="1"/>
    <col min="15662" max="15662" width="37.140625" style="7" customWidth="1"/>
    <col min="15663" max="15663" width="15.140625" style="7" customWidth="1"/>
    <col min="15664" max="15664" width="22" style="7" bestFit="1" customWidth="1"/>
    <col min="15665" max="15665" width="15.42578125" style="7"/>
    <col min="15666" max="15666" width="16" style="7" customWidth="1"/>
    <col min="15667" max="15667" width="17.140625" style="7" bestFit="1" customWidth="1"/>
    <col min="15668" max="15668" width="20.42578125" style="7" bestFit="1" customWidth="1"/>
    <col min="15669" max="15869" width="15.42578125" style="7"/>
    <col min="15870" max="15870" width="5" style="7" bestFit="1" customWidth="1"/>
    <col min="15871" max="15871" width="11.42578125" style="7" customWidth="1"/>
    <col min="15872" max="15872" width="16.28515625" style="7" bestFit="1" customWidth="1"/>
    <col min="15873" max="15873" width="14.85546875" style="7" customWidth="1"/>
    <col min="15874" max="15874" width="44.85546875" style="7" customWidth="1"/>
    <col min="15875" max="15875" width="4.85546875" style="7" customWidth="1"/>
    <col min="15876" max="15876" width="5.28515625" style="7" customWidth="1"/>
    <col min="15877" max="15877" width="11.42578125" style="7" customWidth="1"/>
    <col min="15878" max="15878" width="20.5703125" style="7" customWidth="1"/>
    <col min="15879" max="15879" width="5.7109375" style="7" customWidth="1"/>
    <col min="15880" max="15880" width="10" style="7" customWidth="1"/>
    <col min="15881" max="15881" width="7.7109375" style="7" customWidth="1"/>
    <col min="15882" max="15882" width="27" style="7" customWidth="1"/>
    <col min="15883" max="15883" width="14.85546875" style="7" customWidth="1"/>
    <col min="15884" max="15884" width="13.5703125" style="7" customWidth="1"/>
    <col min="15885" max="15885" width="13.28515625" style="7" customWidth="1"/>
    <col min="15886" max="15886" width="11.85546875" style="7" customWidth="1"/>
    <col min="15887" max="15887" width="12.5703125" style="7" customWidth="1"/>
    <col min="15888" max="15888" width="7.42578125" style="7" customWidth="1"/>
    <col min="15889" max="15889" width="9.140625" style="7" customWidth="1"/>
    <col min="15890" max="15890" width="7.28515625" style="7" customWidth="1"/>
    <col min="15891" max="15891" width="8.42578125" style="7" customWidth="1"/>
    <col min="15892" max="15892" width="7.5703125" style="7" customWidth="1"/>
    <col min="15893" max="15893" width="8.140625" style="7" customWidth="1"/>
    <col min="15894" max="15894" width="5.85546875" style="7" customWidth="1"/>
    <col min="15895" max="15895" width="9.42578125" style="7" customWidth="1"/>
    <col min="15896" max="15896" width="11.28515625" style="7" customWidth="1"/>
    <col min="15897" max="15897" width="12.5703125" style="7" customWidth="1"/>
    <col min="15898" max="15898" width="11.7109375" style="7" customWidth="1"/>
    <col min="15899" max="15899" width="10.140625" style="7" customWidth="1"/>
    <col min="15900" max="15900" width="7.42578125" style="7" customWidth="1"/>
    <col min="15901" max="15901" width="12.85546875" style="7" customWidth="1"/>
    <col min="15902" max="15903" width="10" style="7" customWidth="1"/>
    <col min="15904" max="15904" width="11.28515625" style="7" customWidth="1"/>
    <col min="15905" max="15905" width="9.140625" style="7" customWidth="1"/>
    <col min="15906" max="15906" width="10.42578125" style="7" customWidth="1"/>
    <col min="15907" max="15907" width="10.7109375" style="7" customWidth="1"/>
    <col min="15908" max="15908" width="8.85546875" style="7" customWidth="1"/>
    <col min="15909" max="15909" width="8.5703125" style="7" customWidth="1"/>
    <col min="15910" max="15910" width="8.7109375" style="7" customWidth="1"/>
    <col min="15911" max="15912" width="8.85546875" style="7" customWidth="1"/>
    <col min="15913" max="15913" width="11.42578125" style="7" customWidth="1"/>
    <col min="15914" max="15914" width="11.7109375" style="7" customWidth="1"/>
    <col min="15915" max="15915" width="12.5703125" style="7" customWidth="1"/>
    <col min="15916" max="15916" width="16.28515625" style="7" customWidth="1"/>
    <col min="15917" max="15917" width="8.7109375" style="7" customWidth="1"/>
    <col min="15918" max="15918" width="37.140625" style="7" customWidth="1"/>
    <col min="15919" max="15919" width="15.140625" style="7" customWidth="1"/>
    <col min="15920" max="15920" width="22" style="7" bestFit="1" customWidth="1"/>
    <col min="15921" max="15921" width="15.42578125" style="7"/>
    <col min="15922" max="15922" width="16" style="7" customWidth="1"/>
    <col min="15923" max="15923" width="17.140625" style="7" bestFit="1" customWidth="1"/>
    <col min="15924" max="15924" width="20.42578125" style="7" bestFit="1" customWidth="1"/>
    <col min="15925" max="16125" width="15.42578125" style="7"/>
    <col min="16126" max="16126" width="5" style="7" bestFit="1" customWidth="1"/>
    <col min="16127" max="16127" width="11.42578125" style="7" customWidth="1"/>
    <col min="16128" max="16128" width="16.28515625" style="7" bestFit="1" customWidth="1"/>
    <col min="16129" max="16129" width="14.85546875" style="7" customWidth="1"/>
    <col min="16130" max="16130" width="44.85546875" style="7" customWidth="1"/>
    <col min="16131" max="16131" width="4.85546875" style="7" customWidth="1"/>
    <col min="16132" max="16132" width="5.28515625" style="7" customWidth="1"/>
    <col min="16133" max="16133" width="11.42578125" style="7" customWidth="1"/>
    <col min="16134" max="16134" width="20.5703125" style="7" customWidth="1"/>
    <col min="16135" max="16135" width="5.7109375" style="7" customWidth="1"/>
    <col min="16136" max="16136" width="10" style="7" customWidth="1"/>
    <col min="16137" max="16137" width="7.7109375" style="7" customWidth="1"/>
    <col min="16138" max="16138" width="27" style="7" customWidth="1"/>
    <col min="16139" max="16139" width="14.85546875" style="7" customWidth="1"/>
    <col min="16140" max="16140" width="13.5703125" style="7" customWidth="1"/>
    <col min="16141" max="16141" width="13.28515625" style="7" customWidth="1"/>
    <col min="16142" max="16142" width="11.85546875" style="7" customWidth="1"/>
    <col min="16143" max="16143" width="12.5703125" style="7" customWidth="1"/>
    <col min="16144" max="16144" width="7.42578125" style="7" customWidth="1"/>
    <col min="16145" max="16145" width="9.140625" style="7" customWidth="1"/>
    <col min="16146" max="16146" width="7.28515625" style="7" customWidth="1"/>
    <col min="16147" max="16147" width="8.42578125" style="7" customWidth="1"/>
    <col min="16148" max="16148" width="7.5703125" style="7" customWidth="1"/>
    <col min="16149" max="16149" width="8.140625" style="7" customWidth="1"/>
    <col min="16150" max="16150" width="5.85546875" style="7" customWidth="1"/>
    <col min="16151" max="16151" width="9.42578125" style="7" customWidth="1"/>
    <col min="16152" max="16152" width="11.28515625" style="7" customWidth="1"/>
    <col min="16153" max="16153" width="12.5703125" style="7" customWidth="1"/>
    <col min="16154" max="16154" width="11.7109375" style="7" customWidth="1"/>
    <col min="16155" max="16155" width="10.140625" style="7" customWidth="1"/>
    <col min="16156" max="16156" width="7.42578125" style="7" customWidth="1"/>
    <col min="16157" max="16157" width="12.85546875" style="7" customWidth="1"/>
    <col min="16158" max="16159" width="10" style="7" customWidth="1"/>
    <col min="16160" max="16160" width="11.28515625" style="7" customWidth="1"/>
    <col min="16161" max="16161" width="9.140625" style="7" customWidth="1"/>
    <col min="16162" max="16162" width="10.42578125" style="7" customWidth="1"/>
    <col min="16163" max="16163" width="10.7109375" style="7" customWidth="1"/>
    <col min="16164" max="16164" width="8.85546875" style="7" customWidth="1"/>
    <col min="16165" max="16165" width="8.5703125" style="7" customWidth="1"/>
    <col min="16166" max="16166" width="8.7109375" style="7" customWidth="1"/>
    <col min="16167" max="16168" width="8.85546875" style="7" customWidth="1"/>
    <col min="16169" max="16169" width="11.42578125" style="7" customWidth="1"/>
    <col min="16170" max="16170" width="11.7109375" style="7" customWidth="1"/>
    <col min="16171" max="16171" width="12.5703125" style="7" customWidth="1"/>
    <col min="16172" max="16172" width="16.28515625" style="7" customWidth="1"/>
    <col min="16173" max="16173" width="8.7109375" style="7" customWidth="1"/>
    <col min="16174" max="16174" width="37.140625" style="7" customWidth="1"/>
    <col min="16175" max="16175" width="15.140625" style="7" customWidth="1"/>
    <col min="16176" max="16176" width="22" style="7" bestFit="1" customWidth="1"/>
    <col min="16177" max="16177" width="15.42578125" style="7"/>
    <col min="16178" max="16178" width="16" style="7" customWidth="1"/>
    <col min="16179" max="16179" width="17.140625" style="7" bestFit="1" customWidth="1"/>
    <col min="16180" max="16180" width="20.42578125" style="7" bestFit="1" customWidth="1"/>
    <col min="16181" max="16384" width="15.42578125" style="7"/>
  </cols>
  <sheetData>
    <row r="1" spans="1:56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2"/>
      <c r="AQ1" s="201"/>
      <c r="AR1" s="201"/>
      <c r="AS1" s="201"/>
    </row>
    <row r="2" spans="1:56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</row>
    <row r="3" spans="1:56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2"/>
      <c r="AQ3" s="201"/>
      <c r="AR3" s="201"/>
      <c r="AS3" s="201"/>
    </row>
    <row r="4" spans="1:56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</row>
    <row r="5" spans="1:56" hidden="1" x14ac:dyDescent="0.25">
      <c r="A5" s="9"/>
      <c r="D5" s="12"/>
      <c r="E5" s="12"/>
      <c r="G5" s="201"/>
      <c r="H5" s="201"/>
      <c r="I5" s="201"/>
      <c r="J5" s="201"/>
      <c r="N5" s="12"/>
      <c r="O5" s="12"/>
      <c r="P5" s="15"/>
      <c r="Q5" s="9"/>
      <c r="R5" s="9"/>
      <c r="S5" s="9"/>
      <c r="T5" s="9"/>
      <c r="U5" s="9"/>
      <c r="V5" s="9"/>
      <c r="W5" s="9"/>
      <c r="X5" s="9"/>
      <c r="Y5" s="9"/>
      <c r="Z5" s="16"/>
      <c r="AA5" s="9"/>
      <c r="AB5" s="9"/>
      <c r="AC5" s="12"/>
      <c r="AD5" s="9"/>
      <c r="AE5" s="9"/>
      <c r="AG5" s="9"/>
      <c r="AH5" s="9"/>
      <c r="AI5" s="9"/>
      <c r="AJ5" s="9"/>
      <c r="AK5" s="9"/>
      <c r="AL5" s="9"/>
      <c r="AM5" s="9"/>
      <c r="AN5" s="9"/>
      <c r="AO5" s="9"/>
      <c r="AP5" s="17"/>
      <c r="AQ5" s="9"/>
      <c r="AR5" s="18"/>
    </row>
    <row r="6" spans="1:56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</row>
    <row r="7" spans="1:56" ht="15.75" hidden="1" x14ac:dyDescent="0.25">
      <c r="A7" s="20"/>
      <c r="B7" s="21"/>
      <c r="D7" s="22"/>
      <c r="E7" s="22"/>
      <c r="F7" s="23"/>
      <c r="G7" s="23"/>
      <c r="H7" s="23"/>
      <c r="I7" s="20"/>
      <c r="J7" s="20"/>
      <c r="K7" s="20"/>
      <c r="L7" s="24"/>
      <c r="M7" s="21"/>
      <c r="N7" s="20"/>
      <c r="O7" s="20"/>
      <c r="P7" s="15"/>
      <c r="Q7" s="20"/>
      <c r="R7" s="20"/>
      <c r="S7" s="20"/>
      <c r="T7" s="20"/>
      <c r="U7" s="20"/>
      <c r="V7" s="20"/>
      <c r="W7" s="20"/>
      <c r="X7" s="20"/>
      <c r="Y7" s="20"/>
      <c r="Z7" s="16"/>
      <c r="AA7" s="20"/>
      <c r="AB7" s="20"/>
      <c r="AC7" s="22"/>
      <c r="AD7" s="9"/>
      <c r="AE7" s="9"/>
      <c r="AG7" s="9"/>
      <c r="AH7" s="9"/>
      <c r="AI7" s="9"/>
      <c r="AJ7" s="9"/>
      <c r="AK7" s="9"/>
      <c r="AL7" s="9"/>
      <c r="AM7" s="9"/>
      <c r="AN7" s="9"/>
      <c r="AO7" s="9"/>
      <c r="AP7" s="17"/>
      <c r="AQ7" s="9"/>
      <c r="AR7" s="18"/>
    </row>
    <row r="8" spans="1:56" ht="20.25" x14ac:dyDescent="0.25">
      <c r="A8" s="209" t="s">
        <v>17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9"/>
      <c r="AH8" s="9"/>
      <c r="AI8" s="9"/>
      <c r="AJ8" s="9"/>
      <c r="AK8" s="9"/>
      <c r="AL8" s="9"/>
      <c r="AM8" s="9"/>
      <c r="AN8" s="9"/>
      <c r="AO8" s="9"/>
      <c r="AP8" s="17"/>
      <c r="AQ8" s="9"/>
      <c r="AR8" s="18">
        <v>1087</v>
      </c>
    </row>
    <row r="9" spans="1:56" s="14" customFormat="1" ht="24" customHeight="1" x14ac:dyDescent="0.25">
      <c r="A9" s="102" t="s">
        <v>18</v>
      </c>
      <c r="B9" s="102" t="s">
        <v>19</v>
      </c>
      <c r="C9" s="102" t="s">
        <v>20</v>
      </c>
      <c r="D9" s="102" t="s">
        <v>21</v>
      </c>
      <c r="E9" s="102" t="s">
        <v>22</v>
      </c>
      <c r="F9" s="102" t="s">
        <v>23</v>
      </c>
      <c r="G9" s="102" t="s">
        <v>24</v>
      </c>
      <c r="H9" s="102" t="s">
        <v>25</v>
      </c>
      <c r="I9" s="102" t="s">
        <v>26</v>
      </c>
      <c r="J9" s="102" t="s">
        <v>27</v>
      </c>
      <c r="K9" s="102" t="s">
        <v>28</v>
      </c>
      <c r="L9" s="102" t="s">
        <v>29</v>
      </c>
      <c r="M9" s="102" t="s">
        <v>30</v>
      </c>
      <c r="N9" s="102" t="s">
        <v>31</v>
      </c>
      <c r="O9" s="102" t="s">
        <v>32</v>
      </c>
      <c r="P9" s="102" t="s">
        <v>33</v>
      </c>
      <c r="Q9" s="102" t="s">
        <v>34</v>
      </c>
      <c r="R9" s="102" t="s">
        <v>35</v>
      </c>
      <c r="S9" s="102" t="s">
        <v>36</v>
      </c>
      <c r="T9" s="102" t="s">
        <v>37</v>
      </c>
      <c r="U9" s="102" t="s">
        <v>38</v>
      </c>
      <c r="V9" s="102" t="s">
        <v>39</v>
      </c>
      <c r="W9" s="102" t="s">
        <v>40</v>
      </c>
      <c r="X9" s="102" t="s">
        <v>41</v>
      </c>
      <c r="Y9" s="102" t="s">
        <v>42</v>
      </c>
      <c r="Z9" s="102" t="s">
        <v>43</v>
      </c>
      <c r="AA9" s="40" t="s">
        <v>44</v>
      </c>
      <c r="AB9" s="102" t="s">
        <v>45</v>
      </c>
      <c r="AC9" s="102" t="s">
        <v>46</v>
      </c>
      <c r="AD9" s="10"/>
      <c r="AE9" s="206" t="s">
        <v>6</v>
      </c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8"/>
      <c r="AQ9" s="102" t="s">
        <v>6</v>
      </c>
      <c r="AR9" s="48" t="s">
        <v>48</v>
      </c>
      <c r="AS9" s="102" t="s">
        <v>49</v>
      </c>
      <c r="AT9" s="102" t="s">
        <v>50</v>
      </c>
      <c r="AU9" s="48" t="s">
        <v>51</v>
      </c>
      <c r="AV9" s="48" t="s">
        <v>52</v>
      </c>
      <c r="AW9" s="48" t="s">
        <v>53</v>
      </c>
      <c r="AX9" s="48" t="s">
        <v>54</v>
      </c>
      <c r="AY9" s="48" t="s">
        <v>55</v>
      </c>
      <c r="AZ9" s="48" t="s">
        <v>56</v>
      </c>
    </row>
    <row r="10" spans="1:56" s="35" customFormat="1" x14ac:dyDescent="0.25">
      <c r="A10" s="25">
        <v>1</v>
      </c>
      <c r="B10" s="103" t="s">
        <v>336</v>
      </c>
      <c r="C10" s="104" t="s">
        <v>344</v>
      </c>
      <c r="D10" s="107" t="s">
        <v>352</v>
      </c>
      <c r="E10" s="103" t="s">
        <v>8</v>
      </c>
      <c r="F10" s="103" t="s">
        <v>58</v>
      </c>
      <c r="G10" s="103" t="s">
        <v>59</v>
      </c>
      <c r="H10" s="103" t="s">
        <v>184</v>
      </c>
      <c r="I10" s="103" t="s">
        <v>61</v>
      </c>
      <c r="J10" s="103">
        <v>2400000</v>
      </c>
      <c r="K10" s="103" t="s">
        <v>62</v>
      </c>
      <c r="L10" s="103" t="s">
        <v>63</v>
      </c>
      <c r="M10" s="103">
        <v>9869137183</v>
      </c>
      <c r="N10" s="103">
        <v>32690</v>
      </c>
      <c r="O10" s="103">
        <f t="shared" ref="O10:O17" si="0">Z10+AR10</f>
        <v>5690</v>
      </c>
      <c r="P10" s="103">
        <f t="shared" ref="P10:P17" si="1">N10-O10-AQ10</f>
        <v>-325</v>
      </c>
      <c r="Q10" s="103">
        <v>2205</v>
      </c>
      <c r="R10" s="103">
        <v>0</v>
      </c>
      <c r="S10" s="103">
        <v>0</v>
      </c>
      <c r="T10" s="103">
        <v>0</v>
      </c>
      <c r="U10" s="103">
        <v>0</v>
      </c>
      <c r="V10" s="103">
        <v>0</v>
      </c>
      <c r="W10" s="103">
        <v>0</v>
      </c>
      <c r="X10" s="103">
        <v>0</v>
      </c>
      <c r="Y10" s="103">
        <v>0</v>
      </c>
      <c r="Z10" s="103">
        <f t="shared" ref="Z10:Z17" si="2">SUM(Q10:Y10)</f>
        <v>2205</v>
      </c>
      <c r="AA10" s="103" t="s">
        <v>64</v>
      </c>
      <c r="AB10" s="103">
        <v>427</v>
      </c>
      <c r="AC10" s="103"/>
      <c r="AD10" s="103"/>
      <c r="AE10" s="103">
        <v>3485</v>
      </c>
      <c r="AF10" s="103">
        <v>0</v>
      </c>
      <c r="AG10" s="103">
        <v>0</v>
      </c>
      <c r="AH10" s="103">
        <v>27000</v>
      </c>
      <c r="AI10" s="103">
        <v>0</v>
      </c>
      <c r="AJ10" s="103">
        <v>0</v>
      </c>
      <c r="AK10" s="103">
        <v>0</v>
      </c>
      <c r="AL10" s="103">
        <v>0</v>
      </c>
      <c r="AM10" s="103">
        <v>0</v>
      </c>
      <c r="AN10" s="103">
        <v>0</v>
      </c>
      <c r="AO10" s="103">
        <v>0</v>
      </c>
      <c r="AP10" s="103">
        <v>0</v>
      </c>
      <c r="AQ10" s="103">
        <v>27325</v>
      </c>
      <c r="AR10" s="26">
        <f t="shared" ref="AR10:AR17" si="3">AE10</f>
        <v>3485</v>
      </c>
      <c r="AS10" s="28"/>
      <c r="AT10" s="26">
        <v>427</v>
      </c>
      <c r="AU10" s="30">
        <v>0.98</v>
      </c>
      <c r="AV10" s="31" t="s">
        <v>65</v>
      </c>
      <c r="AW10" s="32"/>
      <c r="AX10" s="33" t="s">
        <v>66</v>
      </c>
      <c r="AY10" s="34" t="s">
        <v>67</v>
      </c>
      <c r="AZ10" s="32" t="s">
        <v>68</v>
      </c>
      <c r="BA10" s="32" t="s">
        <v>69</v>
      </c>
      <c r="BB10" s="32" t="s">
        <v>70</v>
      </c>
    </row>
    <row r="11" spans="1:56" s="35" customFormat="1" x14ac:dyDescent="0.25">
      <c r="A11" s="25">
        <v>2</v>
      </c>
      <c r="B11" s="103" t="s">
        <v>337</v>
      </c>
      <c r="C11" s="104" t="s">
        <v>345</v>
      </c>
      <c r="D11" s="107" t="s">
        <v>353</v>
      </c>
      <c r="E11" s="103" t="s">
        <v>8</v>
      </c>
      <c r="F11" s="103" t="s">
        <v>58</v>
      </c>
      <c r="G11" s="103" t="s">
        <v>59</v>
      </c>
      <c r="H11" s="103" t="s">
        <v>184</v>
      </c>
      <c r="I11" s="103" t="s">
        <v>73</v>
      </c>
      <c r="J11" s="103">
        <v>80000</v>
      </c>
      <c r="K11" s="103" t="s">
        <v>74</v>
      </c>
      <c r="L11" s="103" t="s">
        <v>75</v>
      </c>
      <c r="M11" s="103">
        <v>8762314161</v>
      </c>
      <c r="N11" s="103">
        <v>17170</v>
      </c>
      <c r="O11" s="103">
        <f t="shared" si="0"/>
        <v>5170</v>
      </c>
      <c r="P11" s="103">
        <f t="shared" si="1"/>
        <v>-15325</v>
      </c>
      <c r="Q11" s="103">
        <v>5170</v>
      </c>
      <c r="R11" s="103">
        <v>0</v>
      </c>
      <c r="S11" s="103">
        <v>0</v>
      </c>
      <c r="T11" s="103">
        <v>0</v>
      </c>
      <c r="U11" s="103">
        <v>0</v>
      </c>
      <c r="V11" s="103">
        <v>0</v>
      </c>
      <c r="W11" s="103">
        <v>0</v>
      </c>
      <c r="X11" s="103">
        <v>0</v>
      </c>
      <c r="Y11" s="103">
        <v>0</v>
      </c>
      <c r="Z11" s="103">
        <f t="shared" si="2"/>
        <v>5170</v>
      </c>
      <c r="AA11" s="103" t="s">
        <v>76</v>
      </c>
      <c r="AB11" s="103">
        <v>8</v>
      </c>
      <c r="AC11" s="103"/>
      <c r="AD11" s="103"/>
      <c r="AE11" s="103">
        <v>0</v>
      </c>
      <c r="AF11" s="103">
        <v>0</v>
      </c>
      <c r="AG11" s="103">
        <v>0</v>
      </c>
      <c r="AH11" s="103">
        <v>12000</v>
      </c>
      <c r="AI11" s="103">
        <v>0</v>
      </c>
      <c r="AJ11" s="103">
        <v>0</v>
      </c>
      <c r="AK11" s="103">
        <v>0</v>
      </c>
      <c r="AL11" s="103">
        <v>0</v>
      </c>
      <c r="AM11" s="103">
        <v>0</v>
      </c>
      <c r="AN11" s="103">
        <v>0</v>
      </c>
      <c r="AO11" s="103">
        <v>0</v>
      </c>
      <c r="AP11" s="103">
        <v>0</v>
      </c>
      <c r="AQ11" s="103">
        <v>27325</v>
      </c>
      <c r="AR11" s="26">
        <f t="shared" si="3"/>
        <v>0</v>
      </c>
      <c r="AS11" s="28"/>
      <c r="AT11" s="26">
        <v>0</v>
      </c>
      <c r="AU11" s="30">
        <v>0.95</v>
      </c>
      <c r="AV11" s="31" t="s">
        <v>65</v>
      </c>
      <c r="AW11" s="32"/>
      <c r="AX11" s="32" t="s">
        <v>77</v>
      </c>
      <c r="AY11" s="34" t="s">
        <v>78</v>
      </c>
      <c r="AZ11" s="32" t="s">
        <v>79</v>
      </c>
      <c r="BA11" s="32" t="s">
        <v>80</v>
      </c>
      <c r="BB11" s="32" t="s">
        <v>81</v>
      </c>
      <c r="BC11" s="36"/>
      <c r="BD11" s="36"/>
    </row>
    <row r="12" spans="1:56" s="35" customFormat="1" x14ac:dyDescent="0.25">
      <c r="A12" s="25">
        <v>3</v>
      </c>
      <c r="B12" s="103" t="s">
        <v>338</v>
      </c>
      <c r="C12" s="104" t="s">
        <v>346</v>
      </c>
      <c r="D12" s="106" t="s">
        <v>354</v>
      </c>
      <c r="E12" s="103" t="s">
        <v>9</v>
      </c>
      <c r="F12" s="103" t="s">
        <v>58</v>
      </c>
      <c r="G12" s="103" t="s">
        <v>94</v>
      </c>
      <c r="H12" s="103" t="s">
        <v>94</v>
      </c>
      <c r="I12" s="25" t="s">
        <v>73</v>
      </c>
      <c r="J12" s="25">
        <v>774491</v>
      </c>
      <c r="K12" s="25" t="s">
        <v>82</v>
      </c>
      <c r="L12" s="27" t="s">
        <v>83</v>
      </c>
      <c r="M12" s="26">
        <v>9035533197</v>
      </c>
      <c r="N12" s="26">
        <v>17170</v>
      </c>
      <c r="O12" s="26">
        <f t="shared" si="0"/>
        <v>5170</v>
      </c>
      <c r="P12" s="26">
        <f t="shared" si="1"/>
        <v>-28325</v>
      </c>
      <c r="Q12" s="25">
        <v>5170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f t="shared" si="2"/>
        <v>5170</v>
      </c>
      <c r="AA12" s="28" t="s">
        <v>84</v>
      </c>
      <c r="AB12" s="25">
        <v>30</v>
      </c>
      <c r="AC12" s="26"/>
      <c r="AD12" s="29"/>
      <c r="AE12" s="25">
        <v>0</v>
      </c>
      <c r="AF12" s="25">
        <v>0</v>
      </c>
      <c r="AG12" s="25">
        <v>0</v>
      </c>
      <c r="AH12" s="25">
        <v>12000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103">
        <v>40325</v>
      </c>
      <c r="AR12" s="26">
        <f t="shared" si="3"/>
        <v>0</v>
      </c>
      <c r="AS12" s="28"/>
      <c r="AT12" s="26">
        <v>0</v>
      </c>
      <c r="AU12" s="30">
        <v>0.96330000000000005</v>
      </c>
      <c r="AV12" s="31" t="s">
        <v>65</v>
      </c>
      <c r="AW12" s="32"/>
      <c r="AX12" s="33" t="s">
        <v>85</v>
      </c>
      <c r="AY12" s="34" t="s">
        <v>86</v>
      </c>
      <c r="AZ12" s="32" t="s">
        <v>87</v>
      </c>
      <c r="BA12" s="32" t="s">
        <v>81</v>
      </c>
      <c r="BB12" s="32" t="s">
        <v>88</v>
      </c>
      <c r="BC12" s="36"/>
      <c r="BD12" s="36"/>
    </row>
    <row r="13" spans="1:56" s="35" customFormat="1" x14ac:dyDescent="0.25">
      <c r="A13" s="25">
        <v>4</v>
      </c>
      <c r="B13" s="103" t="s">
        <v>339</v>
      </c>
      <c r="C13" s="104" t="s">
        <v>347</v>
      </c>
      <c r="D13" s="106" t="s">
        <v>355</v>
      </c>
      <c r="E13" s="103" t="s">
        <v>8</v>
      </c>
      <c r="F13" s="103" t="s">
        <v>58</v>
      </c>
      <c r="G13" s="103" t="s">
        <v>94</v>
      </c>
      <c r="H13" s="103" t="s">
        <v>94</v>
      </c>
      <c r="I13" s="25" t="s">
        <v>73</v>
      </c>
      <c r="J13" s="25">
        <v>30000</v>
      </c>
      <c r="K13" s="25" t="s">
        <v>89</v>
      </c>
      <c r="L13" s="27" t="s">
        <v>90</v>
      </c>
      <c r="M13" s="26">
        <v>9606367364</v>
      </c>
      <c r="N13" s="26">
        <v>17170</v>
      </c>
      <c r="O13" s="26">
        <f t="shared" si="0"/>
        <v>5170</v>
      </c>
      <c r="P13" s="26">
        <f t="shared" si="1"/>
        <v>-28325</v>
      </c>
      <c r="Q13" s="25">
        <v>5170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f t="shared" si="2"/>
        <v>5170</v>
      </c>
      <c r="AA13" s="28" t="s">
        <v>91</v>
      </c>
      <c r="AB13" s="25">
        <v>122</v>
      </c>
      <c r="AC13" s="26"/>
      <c r="AD13" s="29"/>
      <c r="AE13" s="25">
        <v>0</v>
      </c>
      <c r="AF13" s="25">
        <v>0</v>
      </c>
      <c r="AG13" s="25">
        <v>0</v>
      </c>
      <c r="AH13" s="25">
        <v>12000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103">
        <v>40325</v>
      </c>
      <c r="AR13" s="26">
        <f t="shared" si="3"/>
        <v>0</v>
      </c>
      <c r="AS13" s="28"/>
      <c r="AT13" s="26">
        <v>0</v>
      </c>
      <c r="AU13" s="30">
        <v>0.96830000000000005</v>
      </c>
      <c r="AV13" s="31" t="s">
        <v>65</v>
      </c>
      <c r="AW13" s="32"/>
      <c r="AX13" s="33" t="s">
        <v>92</v>
      </c>
      <c r="AY13" s="34" t="s">
        <v>93</v>
      </c>
      <c r="AZ13" s="32" t="s">
        <v>79</v>
      </c>
      <c r="BA13" s="32" t="s">
        <v>80</v>
      </c>
      <c r="BB13" s="32" t="s">
        <v>81</v>
      </c>
    </row>
    <row r="14" spans="1:56" s="35" customFormat="1" x14ac:dyDescent="0.25">
      <c r="A14" s="25">
        <v>5</v>
      </c>
      <c r="B14" s="103" t="s">
        <v>340</v>
      </c>
      <c r="C14" s="104" t="s">
        <v>348</v>
      </c>
      <c r="D14" s="106" t="s">
        <v>356</v>
      </c>
      <c r="E14" s="103" t="s">
        <v>8</v>
      </c>
      <c r="F14" s="103" t="s">
        <v>58</v>
      </c>
      <c r="G14" s="103" t="s">
        <v>100</v>
      </c>
      <c r="H14" s="103" t="s">
        <v>100</v>
      </c>
      <c r="I14" s="25" t="s">
        <v>73</v>
      </c>
      <c r="J14" s="25">
        <v>12000</v>
      </c>
      <c r="K14" s="25" t="s">
        <v>95</v>
      </c>
      <c r="L14" s="27" t="s">
        <v>96</v>
      </c>
      <c r="M14" s="26">
        <v>8217618439</v>
      </c>
      <c r="N14" s="26">
        <v>45170</v>
      </c>
      <c r="O14" s="26">
        <f t="shared" si="0"/>
        <v>5170</v>
      </c>
      <c r="P14" s="26">
        <f t="shared" si="1"/>
        <v>-9325</v>
      </c>
      <c r="Q14" s="25">
        <v>2205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f t="shared" si="2"/>
        <v>2205</v>
      </c>
      <c r="AA14" s="28" t="s">
        <v>76</v>
      </c>
      <c r="AB14" s="25">
        <v>336</v>
      </c>
      <c r="AC14" s="26"/>
      <c r="AD14" s="29"/>
      <c r="AE14" s="25">
        <v>2965</v>
      </c>
      <c r="AF14" s="25">
        <v>0</v>
      </c>
      <c r="AG14" s="25">
        <v>0</v>
      </c>
      <c r="AH14" s="25">
        <v>40000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103">
        <v>49325</v>
      </c>
      <c r="AR14" s="26">
        <f t="shared" si="3"/>
        <v>2965</v>
      </c>
      <c r="AS14" s="28"/>
      <c r="AT14" s="26">
        <v>336</v>
      </c>
      <c r="AU14" s="30">
        <v>0.95330000000000004</v>
      </c>
      <c r="AV14" s="31" t="s">
        <v>65</v>
      </c>
      <c r="AW14" s="32"/>
      <c r="AX14" s="33" t="s">
        <v>69</v>
      </c>
      <c r="AY14" s="34" t="s">
        <v>97</v>
      </c>
      <c r="AZ14" s="37"/>
      <c r="BA14" s="37"/>
      <c r="BB14" s="37"/>
    </row>
    <row r="15" spans="1:56" s="35" customFormat="1" x14ac:dyDescent="0.25">
      <c r="A15" s="25">
        <v>6</v>
      </c>
      <c r="B15" s="103" t="s">
        <v>341</v>
      </c>
      <c r="C15" s="104" t="s">
        <v>349</v>
      </c>
      <c r="D15" s="106" t="s">
        <v>357</v>
      </c>
      <c r="E15" s="103" t="s">
        <v>8</v>
      </c>
      <c r="F15" s="103" t="s">
        <v>71</v>
      </c>
      <c r="G15" s="103" t="s">
        <v>107</v>
      </c>
      <c r="H15" s="103" t="s">
        <v>107</v>
      </c>
      <c r="I15" s="25" t="s">
        <v>87</v>
      </c>
      <c r="J15" s="25">
        <v>600000</v>
      </c>
      <c r="K15" s="25" t="s">
        <v>62</v>
      </c>
      <c r="L15" s="27" t="s">
        <v>96</v>
      </c>
      <c r="M15" s="26">
        <v>6360001252</v>
      </c>
      <c r="N15" s="26">
        <v>45170</v>
      </c>
      <c r="O15" s="26">
        <f t="shared" si="0"/>
        <v>5170</v>
      </c>
      <c r="P15" s="26">
        <f t="shared" si="1"/>
        <v>-5325</v>
      </c>
      <c r="Q15" s="25">
        <v>2205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f t="shared" si="2"/>
        <v>2205</v>
      </c>
      <c r="AA15" s="28" t="s">
        <v>76</v>
      </c>
      <c r="AB15" s="25">
        <v>348</v>
      </c>
      <c r="AC15" s="26"/>
      <c r="AD15" s="29"/>
      <c r="AE15" s="25">
        <v>2965</v>
      </c>
      <c r="AF15" s="25">
        <v>0</v>
      </c>
      <c r="AG15" s="25">
        <v>0</v>
      </c>
      <c r="AH15" s="25">
        <v>40000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103">
        <v>45325</v>
      </c>
      <c r="AR15" s="26">
        <f t="shared" si="3"/>
        <v>2965</v>
      </c>
      <c r="AS15" s="28"/>
      <c r="AT15" s="26">
        <v>348</v>
      </c>
      <c r="AU15" s="30">
        <v>0.96299999999999997</v>
      </c>
      <c r="AV15" s="31" t="s">
        <v>65</v>
      </c>
      <c r="AW15" s="32"/>
      <c r="AX15" s="32" t="s">
        <v>98</v>
      </c>
      <c r="AY15" s="34" t="s">
        <v>99</v>
      </c>
      <c r="AZ15" s="32"/>
      <c r="BA15" s="32"/>
      <c r="BB15" s="32"/>
    </row>
    <row r="16" spans="1:56" s="35" customFormat="1" x14ac:dyDescent="0.25">
      <c r="A16" s="25">
        <v>7</v>
      </c>
      <c r="B16" s="103" t="s">
        <v>342</v>
      </c>
      <c r="C16" s="104" t="s">
        <v>350</v>
      </c>
      <c r="D16" s="106" t="s">
        <v>358</v>
      </c>
      <c r="E16" s="103" t="s">
        <v>8</v>
      </c>
      <c r="F16" s="103" t="s">
        <v>71</v>
      </c>
      <c r="G16" s="103" t="s">
        <v>107</v>
      </c>
      <c r="H16" s="103" t="s">
        <v>107</v>
      </c>
      <c r="I16" s="25" t="s">
        <v>87</v>
      </c>
      <c r="J16" s="25">
        <v>68000</v>
      </c>
      <c r="K16" s="25" t="s">
        <v>74</v>
      </c>
      <c r="L16" s="27" t="s">
        <v>75</v>
      </c>
      <c r="M16" s="26">
        <v>9845326712</v>
      </c>
      <c r="N16" s="26">
        <v>55690</v>
      </c>
      <c r="O16" s="26">
        <f t="shared" si="0"/>
        <v>6690</v>
      </c>
      <c r="P16" s="26">
        <f t="shared" si="1"/>
        <v>3675</v>
      </c>
      <c r="Q16" s="25">
        <v>3205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f t="shared" si="2"/>
        <v>3205</v>
      </c>
      <c r="AA16" s="28">
        <v>44902</v>
      </c>
      <c r="AB16" s="25"/>
      <c r="AC16" s="26"/>
      <c r="AD16" s="29"/>
      <c r="AE16" s="25">
        <v>3485</v>
      </c>
      <c r="AF16" s="25">
        <v>0</v>
      </c>
      <c r="AG16" s="25">
        <v>0</v>
      </c>
      <c r="AH16" s="25">
        <v>49000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103">
        <v>45325</v>
      </c>
      <c r="AR16" s="26">
        <f t="shared" si="3"/>
        <v>3485</v>
      </c>
      <c r="AS16" s="28"/>
      <c r="AT16" s="26">
        <v>330</v>
      </c>
      <c r="AU16" s="30">
        <v>0.95499999999999996</v>
      </c>
      <c r="AV16" s="31" t="s">
        <v>65</v>
      </c>
      <c r="AW16" s="32"/>
      <c r="AX16" s="32" t="s">
        <v>70</v>
      </c>
      <c r="AY16" s="34"/>
      <c r="AZ16" s="32"/>
      <c r="BA16" s="32"/>
      <c r="BB16" s="32"/>
    </row>
    <row r="17" spans="1:54" s="35" customFormat="1" x14ac:dyDescent="0.25">
      <c r="A17" s="25">
        <v>8</v>
      </c>
      <c r="B17" s="103" t="s">
        <v>343</v>
      </c>
      <c r="C17" s="104" t="s">
        <v>351</v>
      </c>
      <c r="D17" s="106" t="s">
        <v>359</v>
      </c>
      <c r="E17" s="103" t="s">
        <v>9</v>
      </c>
      <c r="F17" s="103" t="s">
        <v>58</v>
      </c>
      <c r="G17" s="103" t="s">
        <v>107</v>
      </c>
      <c r="H17" s="103" t="s">
        <v>107</v>
      </c>
      <c r="I17" s="25" t="s">
        <v>73</v>
      </c>
      <c r="J17" s="25">
        <v>296148</v>
      </c>
      <c r="K17" s="25" t="s">
        <v>82</v>
      </c>
      <c r="L17" s="27" t="s">
        <v>101</v>
      </c>
      <c r="M17" s="26">
        <v>9113610338</v>
      </c>
      <c r="N17" s="26">
        <v>55690</v>
      </c>
      <c r="O17" s="26">
        <f t="shared" si="0"/>
        <v>6690</v>
      </c>
      <c r="P17" s="26">
        <f t="shared" si="1"/>
        <v>3675</v>
      </c>
      <c r="Q17" s="25">
        <v>3205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f t="shared" si="2"/>
        <v>3205</v>
      </c>
      <c r="AA17" s="28" t="s">
        <v>76</v>
      </c>
      <c r="AB17" s="25">
        <v>340</v>
      </c>
      <c r="AC17" s="26"/>
      <c r="AD17" s="29"/>
      <c r="AE17" s="25">
        <v>3485</v>
      </c>
      <c r="AF17" s="25">
        <v>0</v>
      </c>
      <c r="AG17" s="25">
        <v>0</v>
      </c>
      <c r="AH17" s="25">
        <v>49000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103">
        <v>45325</v>
      </c>
      <c r="AR17" s="26">
        <f t="shared" si="3"/>
        <v>3485</v>
      </c>
      <c r="AS17" s="28"/>
      <c r="AT17" s="26">
        <v>340</v>
      </c>
      <c r="AU17" s="30">
        <v>0.96830000000000005</v>
      </c>
      <c r="AV17" s="31" t="s">
        <v>65</v>
      </c>
      <c r="AW17" s="32"/>
      <c r="AX17" s="33" t="s">
        <v>81</v>
      </c>
      <c r="AY17" s="34" t="s">
        <v>102</v>
      </c>
      <c r="AZ17" s="32"/>
      <c r="BA17" s="32"/>
      <c r="BB17" s="32"/>
    </row>
    <row r="18" spans="1:54" s="35" customFormat="1" x14ac:dyDescent="0.25">
      <c r="A18" s="25">
        <v>9</v>
      </c>
      <c r="B18" s="25">
        <v>3916419</v>
      </c>
      <c r="C18" s="116" t="s">
        <v>1368</v>
      </c>
      <c r="D18" s="117" t="s">
        <v>1369</v>
      </c>
      <c r="E18" s="26" t="s">
        <v>8</v>
      </c>
      <c r="F18" s="25" t="s">
        <v>58</v>
      </c>
      <c r="G18" s="25" t="s">
        <v>100</v>
      </c>
      <c r="H18" s="25" t="s">
        <v>100</v>
      </c>
      <c r="I18" s="25"/>
      <c r="J18" s="25"/>
      <c r="K18" s="25"/>
      <c r="L18" s="27"/>
      <c r="M18" s="26"/>
      <c r="N18" s="26"/>
      <c r="O18" s="26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8"/>
      <c r="AB18" s="25"/>
      <c r="AC18" s="26"/>
      <c r="AD18" s="29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103">
        <v>48300</v>
      </c>
      <c r="AR18" s="121"/>
      <c r="AS18" s="122"/>
      <c r="AT18" s="121"/>
      <c r="AU18" s="123"/>
      <c r="AV18" s="124"/>
      <c r="AW18" s="120"/>
      <c r="AX18" s="118"/>
      <c r="AY18" s="119"/>
      <c r="AZ18" s="120"/>
      <c r="BA18" s="120"/>
      <c r="BB18" s="120"/>
    </row>
    <row r="19" spans="1:54" s="35" customFormat="1" x14ac:dyDescent="0.25">
      <c r="A19" s="25">
        <v>10</v>
      </c>
      <c r="B19" s="25">
        <v>3923388</v>
      </c>
      <c r="C19" s="116" t="s">
        <v>1370</v>
      </c>
      <c r="D19" s="117" t="s">
        <v>1371</v>
      </c>
      <c r="E19" s="26" t="s">
        <v>8</v>
      </c>
      <c r="F19" s="25" t="s">
        <v>58</v>
      </c>
      <c r="G19" s="25" t="s">
        <v>100</v>
      </c>
      <c r="H19" s="25" t="s">
        <v>100</v>
      </c>
      <c r="I19" s="25"/>
      <c r="J19" s="25"/>
      <c r="K19" s="25"/>
      <c r="L19" s="27"/>
      <c r="M19" s="26"/>
      <c r="N19" s="26"/>
      <c r="O19" s="26"/>
      <c r="P19" s="26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8"/>
      <c r="AB19" s="25"/>
      <c r="AC19" s="26"/>
      <c r="AD19" s="29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103">
        <v>48300</v>
      </c>
      <c r="AR19" s="121"/>
      <c r="AS19" s="122"/>
      <c r="AT19" s="121"/>
      <c r="AU19" s="123"/>
      <c r="AV19" s="124"/>
      <c r="AW19" s="120"/>
      <c r="AX19" s="118"/>
      <c r="AY19" s="119"/>
      <c r="AZ19" s="120"/>
      <c r="BA19" s="120"/>
      <c r="BB19" s="120"/>
    </row>
    <row r="20" spans="1:54" ht="20.25" x14ac:dyDescent="0.3">
      <c r="A20" s="205" t="s">
        <v>108</v>
      </c>
      <c r="B20" s="205"/>
      <c r="C20" s="205"/>
      <c r="D20" s="205"/>
      <c r="E20" s="205"/>
      <c r="F20" s="205"/>
      <c r="G20" s="205"/>
      <c r="H20" s="205"/>
      <c r="I20" s="43"/>
      <c r="J20" s="43"/>
      <c r="K20" s="44"/>
      <c r="L20" s="45"/>
      <c r="M20" s="46"/>
      <c r="N20" s="47"/>
      <c r="O20" s="47"/>
      <c r="P20" s="48"/>
      <c r="Q20" s="43"/>
      <c r="R20" s="43"/>
      <c r="S20" s="43"/>
      <c r="T20" s="43"/>
      <c r="U20" s="43"/>
      <c r="V20" s="43"/>
      <c r="W20" s="43"/>
      <c r="X20" s="43"/>
      <c r="Y20" s="43"/>
      <c r="Z20" s="49"/>
      <c r="AA20" s="43"/>
      <c r="AB20" s="43"/>
      <c r="AC20" s="47"/>
      <c r="AD20" s="43"/>
      <c r="AE20" s="43"/>
      <c r="AF20" s="205">
        <f>SUM(AF10:AF17)</f>
        <v>0</v>
      </c>
      <c r="AG20" s="205"/>
      <c r="AH20" s="205"/>
      <c r="AI20" s="205"/>
      <c r="AJ20" s="205"/>
      <c r="AK20" s="205"/>
      <c r="AL20" s="205"/>
      <c r="AM20" s="205"/>
      <c r="AN20" s="205"/>
      <c r="AO20" s="43"/>
      <c r="AP20" s="50">
        <f>SUM(AP14:AP17)</f>
        <v>0</v>
      </c>
      <c r="AQ20" s="25">
        <f>SUM(AQ10:AQ19)</f>
        <v>417200</v>
      </c>
    </row>
    <row r="21" spans="1:54" ht="20.25" x14ac:dyDescent="0.3">
      <c r="A21" s="205" t="s">
        <v>1403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43"/>
    </row>
  </sheetData>
  <mergeCells count="12">
    <mergeCell ref="A20:H20"/>
    <mergeCell ref="AF20:AN20"/>
    <mergeCell ref="A21:AP21"/>
    <mergeCell ref="AE9:AP9"/>
    <mergeCell ref="A6:AS6"/>
    <mergeCell ref="A8:AF8"/>
    <mergeCell ref="A1:AS1"/>
    <mergeCell ref="A2:AS2"/>
    <mergeCell ref="A3:AS3"/>
    <mergeCell ref="A4:AS4"/>
    <mergeCell ref="G5:H5"/>
    <mergeCell ref="I5:J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5"/>
  <sheetViews>
    <sheetView topLeftCell="A202" workbookViewId="0">
      <selection activeCell="C213" sqref="C213"/>
    </sheetView>
  </sheetViews>
  <sheetFormatPr defaultRowHeight="15" x14ac:dyDescent="0.25"/>
  <cols>
    <col min="1" max="1" width="9.140625" style="2"/>
    <col min="2" max="2" width="21" customWidth="1"/>
    <col min="3" max="3" width="26.5703125" style="136" customWidth="1"/>
    <col min="4" max="4" width="33.7109375" customWidth="1"/>
    <col min="5" max="5" width="9.140625" style="2"/>
    <col min="6" max="6" width="29" style="2" customWidth="1"/>
    <col min="7" max="7" width="15" style="2" customWidth="1"/>
    <col min="9" max="9" width="22.85546875" customWidth="1"/>
  </cols>
  <sheetData>
    <row r="1" spans="1:7" ht="22.5" customHeight="1" x14ac:dyDescent="0.3">
      <c r="A1" s="226" t="s">
        <v>333</v>
      </c>
      <c r="B1" s="226"/>
      <c r="C1" s="226"/>
      <c r="D1" s="226"/>
      <c r="E1" s="226"/>
      <c r="F1" s="226"/>
      <c r="G1" s="226"/>
    </row>
    <row r="2" spans="1:7" s="139" customFormat="1" ht="19.5" customHeight="1" x14ac:dyDescent="0.25">
      <c r="A2" s="137" t="s">
        <v>0</v>
      </c>
      <c r="B2" s="138" t="s">
        <v>2</v>
      </c>
      <c r="C2" s="138" t="s">
        <v>2040</v>
      </c>
      <c r="D2" s="138" t="s">
        <v>7</v>
      </c>
      <c r="E2" s="137" t="s">
        <v>4</v>
      </c>
      <c r="F2" s="137" t="s">
        <v>5</v>
      </c>
      <c r="G2" s="137" t="s">
        <v>6</v>
      </c>
    </row>
    <row r="3" spans="1:7" s="75" customFormat="1" ht="32.1" customHeight="1" x14ac:dyDescent="0.25">
      <c r="A3" s="140">
        <v>1</v>
      </c>
      <c r="B3" s="140" t="s">
        <v>1407</v>
      </c>
      <c r="C3" s="141" t="s">
        <v>1833</v>
      </c>
      <c r="D3" s="142" t="s">
        <v>1408</v>
      </c>
      <c r="E3" s="140" t="s">
        <v>9</v>
      </c>
      <c r="F3" s="143" t="s">
        <v>1820</v>
      </c>
      <c r="G3" s="141">
        <v>3000</v>
      </c>
    </row>
    <row r="4" spans="1:7" s="75" customFormat="1" ht="32.1" customHeight="1" x14ac:dyDescent="0.25">
      <c r="A4" s="140">
        <v>2</v>
      </c>
      <c r="B4" s="140" t="s">
        <v>1409</v>
      </c>
      <c r="C4" s="140" t="s">
        <v>1834</v>
      </c>
      <c r="D4" s="142" t="s">
        <v>1410</v>
      </c>
      <c r="E4" s="140" t="s">
        <v>8</v>
      </c>
      <c r="F4" s="143" t="s">
        <v>1820</v>
      </c>
      <c r="G4" s="141">
        <v>3000</v>
      </c>
    </row>
    <row r="5" spans="1:7" s="75" customFormat="1" ht="32.1" customHeight="1" x14ac:dyDescent="0.25">
      <c r="A5" s="140">
        <v>3</v>
      </c>
      <c r="B5" s="140" t="s">
        <v>1411</v>
      </c>
      <c r="C5" s="140" t="s">
        <v>1835</v>
      </c>
      <c r="D5" s="142" t="s">
        <v>1412</v>
      </c>
      <c r="E5" s="140" t="s">
        <v>8</v>
      </c>
      <c r="F5" s="143" t="s">
        <v>1820</v>
      </c>
      <c r="G5" s="140">
        <v>3000</v>
      </c>
    </row>
    <row r="6" spans="1:7" s="75" customFormat="1" ht="32.1" customHeight="1" x14ac:dyDescent="0.25">
      <c r="A6" s="140">
        <v>4</v>
      </c>
      <c r="B6" s="140" t="s">
        <v>1413</v>
      </c>
      <c r="C6" s="141" t="s">
        <v>1836</v>
      </c>
      <c r="D6" s="142" t="s">
        <v>1414</v>
      </c>
      <c r="E6" s="140" t="s">
        <v>8</v>
      </c>
      <c r="F6" s="143" t="s">
        <v>1820</v>
      </c>
      <c r="G6" s="141">
        <v>3000</v>
      </c>
    </row>
    <row r="7" spans="1:7" s="75" customFormat="1" ht="32.1" customHeight="1" x14ac:dyDescent="0.25">
      <c r="A7" s="140">
        <v>5</v>
      </c>
      <c r="B7" s="140" t="s">
        <v>1415</v>
      </c>
      <c r="C7" s="141" t="s">
        <v>1837</v>
      </c>
      <c r="D7" s="142" t="s">
        <v>1416</v>
      </c>
      <c r="E7" s="140" t="s">
        <v>8</v>
      </c>
      <c r="F7" s="143" t="s">
        <v>1820</v>
      </c>
      <c r="G7" s="141">
        <v>3000</v>
      </c>
    </row>
    <row r="8" spans="1:7" s="75" customFormat="1" ht="32.1" customHeight="1" x14ac:dyDescent="0.25">
      <c r="A8" s="140">
        <v>6</v>
      </c>
      <c r="B8" s="140" t="s">
        <v>1417</v>
      </c>
      <c r="C8" s="141" t="s">
        <v>1838</v>
      </c>
      <c r="D8" s="142" t="s">
        <v>1418</v>
      </c>
      <c r="E8" s="140" t="s">
        <v>9</v>
      </c>
      <c r="F8" s="143" t="s">
        <v>1820</v>
      </c>
      <c r="G8" s="141">
        <v>3000</v>
      </c>
    </row>
    <row r="9" spans="1:7" s="75" customFormat="1" ht="32.1" customHeight="1" x14ac:dyDescent="0.25">
      <c r="A9" s="140">
        <v>7</v>
      </c>
      <c r="B9" s="140" t="s">
        <v>1419</v>
      </c>
      <c r="C9" s="140" t="s">
        <v>1839</v>
      </c>
      <c r="D9" s="142" t="s">
        <v>1420</v>
      </c>
      <c r="E9" s="140" t="s">
        <v>8</v>
      </c>
      <c r="F9" s="143" t="s">
        <v>1820</v>
      </c>
      <c r="G9" s="141">
        <v>3000</v>
      </c>
    </row>
    <row r="10" spans="1:7" s="75" customFormat="1" ht="32.1" customHeight="1" x14ac:dyDescent="0.25">
      <c r="A10" s="140">
        <v>8</v>
      </c>
      <c r="B10" s="140" t="s">
        <v>1421</v>
      </c>
      <c r="C10" s="141" t="s">
        <v>1840</v>
      </c>
      <c r="D10" s="142" t="s">
        <v>1422</v>
      </c>
      <c r="E10" s="140" t="s">
        <v>9</v>
      </c>
      <c r="F10" s="143" t="s">
        <v>1820</v>
      </c>
      <c r="G10" s="141">
        <v>3000</v>
      </c>
    </row>
    <row r="11" spans="1:7" s="75" customFormat="1" ht="32.1" customHeight="1" x14ac:dyDescent="0.25">
      <c r="A11" s="144">
        <v>9</v>
      </c>
      <c r="B11" s="145" t="s">
        <v>1423</v>
      </c>
      <c r="C11" s="140" t="s">
        <v>1841</v>
      </c>
      <c r="D11" s="142" t="s">
        <v>1424</v>
      </c>
      <c r="E11" s="140" t="s">
        <v>8</v>
      </c>
      <c r="F11" s="143" t="s">
        <v>1820</v>
      </c>
      <c r="G11" s="141">
        <v>3000</v>
      </c>
    </row>
    <row r="12" spans="1:7" s="75" customFormat="1" ht="32.1" customHeight="1" x14ac:dyDescent="0.25">
      <c r="A12" s="143">
        <v>10</v>
      </c>
      <c r="B12" s="145" t="s">
        <v>1425</v>
      </c>
      <c r="C12" s="140" t="s">
        <v>1842</v>
      </c>
      <c r="D12" s="142" t="s">
        <v>1426</v>
      </c>
      <c r="E12" s="140" t="s">
        <v>8</v>
      </c>
      <c r="F12" s="143" t="s">
        <v>1820</v>
      </c>
      <c r="G12" s="141">
        <v>3000</v>
      </c>
    </row>
    <row r="13" spans="1:7" s="75" customFormat="1" ht="32.1" customHeight="1" x14ac:dyDescent="0.25">
      <c r="A13" s="144">
        <v>11</v>
      </c>
      <c r="B13" s="145" t="s">
        <v>1427</v>
      </c>
      <c r="C13" s="140" t="s">
        <v>1843</v>
      </c>
      <c r="D13" s="142" t="s">
        <v>1428</v>
      </c>
      <c r="E13" s="140" t="s">
        <v>9</v>
      </c>
      <c r="F13" s="143" t="s">
        <v>1820</v>
      </c>
      <c r="G13" s="141">
        <v>3000</v>
      </c>
    </row>
    <row r="14" spans="1:7" s="75" customFormat="1" ht="32.1" customHeight="1" x14ac:dyDescent="0.25">
      <c r="A14" s="143">
        <v>12</v>
      </c>
      <c r="B14" s="145" t="s">
        <v>1429</v>
      </c>
      <c r="C14" s="140" t="s">
        <v>1844</v>
      </c>
      <c r="D14" s="142" t="s">
        <v>1430</v>
      </c>
      <c r="E14" s="140" t="s">
        <v>8</v>
      </c>
      <c r="F14" s="143" t="s">
        <v>1820</v>
      </c>
      <c r="G14" s="141">
        <v>3000</v>
      </c>
    </row>
    <row r="15" spans="1:7" s="75" customFormat="1" ht="32.1" customHeight="1" x14ac:dyDescent="0.25">
      <c r="A15" s="144">
        <v>13</v>
      </c>
      <c r="B15" s="145" t="s">
        <v>1431</v>
      </c>
      <c r="C15" s="141" t="s">
        <v>1845</v>
      </c>
      <c r="D15" s="142" t="s">
        <v>1432</v>
      </c>
      <c r="E15" s="140" t="s">
        <v>9</v>
      </c>
      <c r="F15" s="143" t="s">
        <v>1820</v>
      </c>
      <c r="G15" s="141">
        <v>3000</v>
      </c>
    </row>
    <row r="16" spans="1:7" s="75" customFormat="1" ht="32.1" customHeight="1" x14ac:dyDescent="0.25">
      <c r="A16" s="143">
        <v>14</v>
      </c>
      <c r="B16" s="145" t="s">
        <v>1433</v>
      </c>
      <c r="C16" s="140" t="s">
        <v>1846</v>
      </c>
      <c r="D16" s="142" t="s">
        <v>1434</v>
      </c>
      <c r="E16" s="140" t="s">
        <v>8</v>
      </c>
      <c r="F16" s="143" t="s">
        <v>1820</v>
      </c>
      <c r="G16" s="141">
        <v>3000</v>
      </c>
    </row>
    <row r="17" spans="1:7" s="75" customFormat="1" ht="32.1" customHeight="1" x14ac:dyDescent="0.25">
      <c r="A17" s="144">
        <v>15</v>
      </c>
      <c r="B17" s="145" t="s">
        <v>1435</v>
      </c>
      <c r="C17" s="140" t="s">
        <v>1847</v>
      </c>
      <c r="D17" s="146" t="s">
        <v>1436</v>
      </c>
      <c r="E17" s="141" t="s">
        <v>9</v>
      </c>
      <c r="F17" s="143" t="s">
        <v>1820</v>
      </c>
      <c r="G17" s="141">
        <v>3000</v>
      </c>
    </row>
    <row r="18" spans="1:7" s="75" customFormat="1" ht="32.1" customHeight="1" x14ac:dyDescent="0.25">
      <c r="A18" s="143">
        <v>16</v>
      </c>
      <c r="B18" s="145" t="s">
        <v>1437</v>
      </c>
      <c r="C18" s="140" t="s">
        <v>1848</v>
      </c>
      <c r="D18" s="142" t="s">
        <v>1438</v>
      </c>
      <c r="E18" s="140" t="s">
        <v>9</v>
      </c>
      <c r="F18" s="143" t="s">
        <v>1820</v>
      </c>
      <c r="G18" s="141">
        <v>3000</v>
      </c>
    </row>
    <row r="19" spans="1:7" s="75" customFormat="1" ht="32.1" customHeight="1" x14ac:dyDescent="0.25">
      <c r="A19" s="144">
        <v>17</v>
      </c>
      <c r="B19" s="145" t="s">
        <v>1439</v>
      </c>
      <c r="C19" s="141" t="s">
        <v>1849</v>
      </c>
      <c r="D19" s="142" t="s">
        <v>1440</v>
      </c>
      <c r="E19" s="140" t="s">
        <v>9</v>
      </c>
      <c r="F19" s="143" t="s">
        <v>1820</v>
      </c>
      <c r="G19" s="141">
        <v>3000</v>
      </c>
    </row>
    <row r="20" spans="1:7" s="75" customFormat="1" ht="32.1" customHeight="1" x14ac:dyDescent="0.25">
      <c r="A20" s="143">
        <v>18</v>
      </c>
      <c r="B20" s="145" t="s">
        <v>1441</v>
      </c>
      <c r="C20" s="141" t="s">
        <v>1850</v>
      </c>
      <c r="D20" s="142" t="s">
        <v>1442</v>
      </c>
      <c r="E20" s="140" t="s">
        <v>8</v>
      </c>
      <c r="F20" s="143" t="s">
        <v>1820</v>
      </c>
      <c r="G20" s="141">
        <v>3000</v>
      </c>
    </row>
    <row r="21" spans="1:7" s="75" customFormat="1" ht="32.1" customHeight="1" x14ac:dyDescent="0.25">
      <c r="A21" s="144">
        <v>19</v>
      </c>
      <c r="B21" s="145" t="s">
        <v>1443</v>
      </c>
      <c r="C21" s="141" t="s">
        <v>1851</v>
      </c>
      <c r="D21" s="142" t="s">
        <v>1444</v>
      </c>
      <c r="E21" s="140" t="s">
        <v>8</v>
      </c>
      <c r="F21" s="143" t="s">
        <v>1820</v>
      </c>
      <c r="G21" s="141">
        <v>3000</v>
      </c>
    </row>
    <row r="22" spans="1:7" s="75" customFormat="1" ht="32.1" customHeight="1" x14ac:dyDescent="0.25">
      <c r="A22" s="143">
        <v>20</v>
      </c>
      <c r="B22" s="145" t="s">
        <v>1445</v>
      </c>
      <c r="C22" s="140" t="s">
        <v>1852</v>
      </c>
      <c r="D22" s="142" t="s">
        <v>1446</v>
      </c>
      <c r="E22" s="140" t="s">
        <v>9</v>
      </c>
      <c r="F22" s="143" t="s">
        <v>1820</v>
      </c>
      <c r="G22" s="141">
        <v>3000</v>
      </c>
    </row>
    <row r="23" spans="1:7" s="75" customFormat="1" ht="32.1" customHeight="1" x14ac:dyDescent="0.25">
      <c r="A23" s="144">
        <v>21</v>
      </c>
      <c r="B23" s="145" t="s">
        <v>1447</v>
      </c>
      <c r="C23" s="140" t="s">
        <v>1853</v>
      </c>
      <c r="D23" s="142" t="s">
        <v>1448</v>
      </c>
      <c r="E23" s="140" t="s">
        <v>9</v>
      </c>
      <c r="F23" s="143" t="s">
        <v>1820</v>
      </c>
      <c r="G23" s="140">
        <v>3000</v>
      </c>
    </row>
    <row r="24" spans="1:7" s="75" customFormat="1" ht="32.1" customHeight="1" x14ac:dyDescent="0.25">
      <c r="A24" s="143">
        <v>22</v>
      </c>
      <c r="B24" s="145" t="s">
        <v>1449</v>
      </c>
      <c r="C24" s="140" t="s">
        <v>1854</v>
      </c>
      <c r="D24" s="142" t="s">
        <v>1450</v>
      </c>
      <c r="E24" s="140" t="s">
        <v>8</v>
      </c>
      <c r="F24" s="143" t="s">
        <v>1820</v>
      </c>
      <c r="G24" s="140">
        <v>3000</v>
      </c>
    </row>
    <row r="25" spans="1:7" s="75" customFormat="1" ht="32.1" customHeight="1" x14ac:dyDescent="0.25">
      <c r="A25" s="144">
        <v>23</v>
      </c>
      <c r="B25" s="145" t="s">
        <v>1451</v>
      </c>
      <c r="C25" s="140" t="s">
        <v>1855</v>
      </c>
      <c r="D25" s="142" t="s">
        <v>1452</v>
      </c>
      <c r="E25" s="140" t="s">
        <v>9</v>
      </c>
      <c r="F25" s="143" t="s">
        <v>1820</v>
      </c>
      <c r="G25" s="141">
        <v>3000</v>
      </c>
    </row>
    <row r="26" spans="1:7" s="75" customFormat="1" ht="32.1" customHeight="1" x14ac:dyDescent="0.25">
      <c r="A26" s="143">
        <v>24</v>
      </c>
      <c r="B26" s="145" t="s">
        <v>1453</v>
      </c>
      <c r="C26" s="140" t="s">
        <v>1856</v>
      </c>
      <c r="D26" s="142" t="s">
        <v>1454</v>
      </c>
      <c r="E26" s="140" t="s">
        <v>9</v>
      </c>
      <c r="F26" s="143" t="s">
        <v>1820</v>
      </c>
      <c r="G26" s="140">
        <v>3000</v>
      </c>
    </row>
    <row r="27" spans="1:7" s="75" customFormat="1" ht="32.1" customHeight="1" x14ac:dyDescent="0.25">
      <c r="A27" s="144">
        <v>25</v>
      </c>
      <c r="B27" s="145" t="s">
        <v>1455</v>
      </c>
      <c r="C27" s="141" t="s">
        <v>1857</v>
      </c>
      <c r="D27" s="146" t="s">
        <v>1456</v>
      </c>
      <c r="E27" s="141" t="s">
        <v>9</v>
      </c>
      <c r="F27" s="143" t="s">
        <v>1820</v>
      </c>
      <c r="G27" s="141">
        <v>3000</v>
      </c>
    </row>
    <row r="28" spans="1:7" s="75" customFormat="1" ht="32.1" customHeight="1" x14ac:dyDescent="0.25">
      <c r="A28" s="143">
        <v>26</v>
      </c>
      <c r="B28" s="145" t="s">
        <v>1457</v>
      </c>
      <c r="C28" s="140" t="s">
        <v>1858</v>
      </c>
      <c r="D28" s="142" t="s">
        <v>1458</v>
      </c>
      <c r="E28" s="140" t="s">
        <v>9</v>
      </c>
      <c r="F28" s="143" t="s">
        <v>1820</v>
      </c>
      <c r="G28" s="141">
        <v>3000</v>
      </c>
    </row>
    <row r="29" spans="1:7" s="75" customFormat="1" ht="32.1" customHeight="1" x14ac:dyDescent="0.25">
      <c r="A29" s="144">
        <v>27</v>
      </c>
      <c r="B29" s="145" t="s">
        <v>1459</v>
      </c>
      <c r="C29" s="140" t="s">
        <v>1859</v>
      </c>
      <c r="D29" s="142" t="s">
        <v>1460</v>
      </c>
      <c r="E29" s="140" t="s">
        <v>9</v>
      </c>
      <c r="F29" s="143" t="s">
        <v>1820</v>
      </c>
      <c r="G29" s="141">
        <v>3000</v>
      </c>
    </row>
    <row r="30" spans="1:7" s="75" customFormat="1" ht="32.1" customHeight="1" x14ac:dyDescent="0.25">
      <c r="A30" s="143">
        <v>28</v>
      </c>
      <c r="B30" s="145" t="s">
        <v>1461</v>
      </c>
      <c r="C30" s="140" t="s">
        <v>1860</v>
      </c>
      <c r="D30" s="142" t="s">
        <v>1462</v>
      </c>
      <c r="E30" s="140" t="s">
        <v>9</v>
      </c>
      <c r="F30" s="143" t="s">
        <v>1820</v>
      </c>
      <c r="G30" s="141">
        <v>3000</v>
      </c>
    </row>
    <row r="31" spans="1:7" s="75" customFormat="1" ht="32.1" customHeight="1" x14ac:dyDescent="0.25">
      <c r="A31" s="144">
        <v>29</v>
      </c>
      <c r="B31" s="145" t="s">
        <v>1463</v>
      </c>
      <c r="C31" s="140" t="s">
        <v>1861</v>
      </c>
      <c r="D31" s="146" t="s">
        <v>1464</v>
      </c>
      <c r="E31" s="141" t="s">
        <v>9</v>
      </c>
      <c r="F31" s="143" t="s">
        <v>1820</v>
      </c>
      <c r="G31" s="141">
        <v>3000</v>
      </c>
    </row>
    <row r="32" spans="1:7" s="75" customFormat="1" ht="32.1" customHeight="1" x14ac:dyDescent="0.25">
      <c r="A32" s="143">
        <v>30</v>
      </c>
      <c r="B32" s="145" t="s">
        <v>1465</v>
      </c>
      <c r="C32" s="141" t="s">
        <v>1862</v>
      </c>
      <c r="D32" s="142" t="s">
        <v>1466</v>
      </c>
      <c r="E32" s="140" t="s">
        <v>8</v>
      </c>
      <c r="F32" s="143" t="s">
        <v>1820</v>
      </c>
      <c r="G32" s="141">
        <v>3000</v>
      </c>
    </row>
    <row r="33" spans="1:7" s="75" customFormat="1" ht="32.1" customHeight="1" x14ac:dyDescent="0.25">
      <c r="A33" s="144">
        <v>31</v>
      </c>
      <c r="B33" s="145" t="s">
        <v>1467</v>
      </c>
      <c r="C33" s="140" t="s">
        <v>1863</v>
      </c>
      <c r="D33" s="146" t="s">
        <v>1468</v>
      </c>
      <c r="E33" s="141" t="s">
        <v>9</v>
      </c>
      <c r="F33" s="143" t="s">
        <v>1820</v>
      </c>
      <c r="G33" s="140">
        <v>3000</v>
      </c>
    </row>
    <row r="34" spans="1:7" s="75" customFormat="1" ht="32.1" customHeight="1" x14ac:dyDescent="0.25">
      <c r="A34" s="143">
        <v>32</v>
      </c>
      <c r="B34" s="145" t="s">
        <v>1469</v>
      </c>
      <c r="C34" s="141" t="s">
        <v>1864</v>
      </c>
      <c r="D34" s="142" t="s">
        <v>1470</v>
      </c>
      <c r="E34" s="140" t="s">
        <v>9</v>
      </c>
      <c r="F34" s="143" t="s">
        <v>1820</v>
      </c>
      <c r="G34" s="141">
        <v>3000</v>
      </c>
    </row>
    <row r="35" spans="1:7" s="75" customFormat="1" ht="32.1" customHeight="1" x14ac:dyDescent="0.25">
      <c r="A35" s="144">
        <v>33</v>
      </c>
      <c r="B35" s="145" t="s">
        <v>1471</v>
      </c>
      <c r="C35" s="140" t="s">
        <v>1865</v>
      </c>
      <c r="D35" s="142" t="s">
        <v>1472</v>
      </c>
      <c r="E35" s="140" t="s">
        <v>9</v>
      </c>
      <c r="F35" s="143" t="s">
        <v>1820</v>
      </c>
      <c r="G35" s="141">
        <v>3000</v>
      </c>
    </row>
    <row r="36" spans="1:7" s="75" customFormat="1" ht="32.1" customHeight="1" x14ac:dyDescent="0.25">
      <c r="A36" s="143">
        <v>34</v>
      </c>
      <c r="B36" s="145" t="s">
        <v>1473</v>
      </c>
      <c r="C36" s="141" t="s">
        <v>1866</v>
      </c>
      <c r="D36" s="142" t="s">
        <v>1474</v>
      </c>
      <c r="E36" s="140" t="s">
        <v>9</v>
      </c>
      <c r="F36" s="143" t="s">
        <v>1820</v>
      </c>
      <c r="G36" s="141">
        <v>3000</v>
      </c>
    </row>
    <row r="37" spans="1:7" s="75" customFormat="1" ht="32.1" customHeight="1" x14ac:dyDescent="0.25">
      <c r="A37" s="144">
        <v>35</v>
      </c>
      <c r="B37" s="145" t="s">
        <v>1475</v>
      </c>
      <c r="C37" s="141" t="s">
        <v>1867</v>
      </c>
      <c r="D37" s="142" t="s">
        <v>1476</v>
      </c>
      <c r="E37" s="140" t="s">
        <v>9</v>
      </c>
      <c r="F37" s="143" t="s">
        <v>1820</v>
      </c>
      <c r="G37" s="140">
        <v>3000</v>
      </c>
    </row>
    <row r="38" spans="1:7" s="75" customFormat="1" ht="32.1" customHeight="1" x14ac:dyDescent="0.25">
      <c r="A38" s="143">
        <v>36</v>
      </c>
      <c r="B38" s="145" t="s">
        <v>1477</v>
      </c>
      <c r="C38" s="140" t="s">
        <v>1868</v>
      </c>
      <c r="D38" s="142" t="s">
        <v>1478</v>
      </c>
      <c r="E38" s="140" t="s">
        <v>9</v>
      </c>
      <c r="F38" s="143" t="s">
        <v>1820</v>
      </c>
      <c r="G38" s="141">
        <v>3000</v>
      </c>
    </row>
    <row r="39" spans="1:7" s="75" customFormat="1" ht="32.1" customHeight="1" x14ac:dyDescent="0.25">
      <c r="A39" s="144">
        <v>37</v>
      </c>
      <c r="B39" s="145" t="s">
        <v>1479</v>
      </c>
      <c r="C39" s="140" t="s">
        <v>1869</v>
      </c>
      <c r="D39" s="142" t="s">
        <v>1480</v>
      </c>
      <c r="E39" s="140" t="s">
        <v>9</v>
      </c>
      <c r="F39" s="143" t="s">
        <v>1820</v>
      </c>
      <c r="G39" s="141">
        <v>3000</v>
      </c>
    </row>
    <row r="40" spans="1:7" s="75" customFormat="1" ht="32.1" customHeight="1" x14ac:dyDescent="0.25">
      <c r="A40" s="143">
        <v>38</v>
      </c>
      <c r="B40" s="145" t="s">
        <v>1481</v>
      </c>
      <c r="C40" s="140" t="s">
        <v>1870</v>
      </c>
      <c r="D40" s="142" t="s">
        <v>1482</v>
      </c>
      <c r="E40" s="140" t="s">
        <v>8</v>
      </c>
      <c r="F40" s="143" t="s">
        <v>1820</v>
      </c>
      <c r="G40" s="141">
        <v>3000</v>
      </c>
    </row>
    <row r="41" spans="1:7" s="75" customFormat="1" ht="32.1" customHeight="1" x14ac:dyDescent="0.25">
      <c r="A41" s="144">
        <v>39</v>
      </c>
      <c r="B41" s="145" t="s">
        <v>1483</v>
      </c>
      <c r="C41" s="141" t="s">
        <v>1871</v>
      </c>
      <c r="D41" s="142" t="s">
        <v>1484</v>
      </c>
      <c r="E41" s="140" t="s">
        <v>9</v>
      </c>
      <c r="F41" s="143" t="s">
        <v>1820</v>
      </c>
      <c r="G41" s="141">
        <v>3000</v>
      </c>
    </row>
    <row r="42" spans="1:7" s="75" customFormat="1" ht="32.1" customHeight="1" x14ac:dyDescent="0.25">
      <c r="A42" s="143">
        <v>40</v>
      </c>
      <c r="B42" s="145" t="s">
        <v>1485</v>
      </c>
      <c r="C42" s="140" t="s">
        <v>1872</v>
      </c>
      <c r="D42" s="142" t="s">
        <v>1486</v>
      </c>
      <c r="E42" s="140" t="s">
        <v>8</v>
      </c>
      <c r="F42" s="143" t="s">
        <v>1820</v>
      </c>
      <c r="G42" s="141">
        <v>3000</v>
      </c>
    </row>
    <row r="43" spans="1:7" s="75" customFormat="1" ht="32.1" customHeight="1" x14ac:dyDescent="0.25">
      <c r="A43" s="144">
        <v>41</v>
      </c>
      <c r="B43" s="145" t="s">
        <v>1487</v>
      </c>
      <c r="C43" s="140" t="s">
        <v>1873</v>
      </c>
      <c r="D43" s="142" t="s">
        <v>1488</v>
      </c>
      <c r="E43" s="140" t="s">
        <v>8</v>
      </c>
      <c r="F43" s="143" t="s">
        <v>1820</v>
      </c>
      <c r="G43" s="141">
        <v>3000</v>
      </c>
    </row>
    <row r="44" spans="1:7" s="75" customFormat="1" ht="32.1" customHeight="1" x14ac:dyDescent="0.25">
      <c r="A44" s="143">
        <v>42</v>
      </c>
      <c r="B44" s="145" t="s">
        <v>1489</v>
      </c>
      <c r="C44" s="141" t="s">
        <v>1874</v>
      </c>
      <c r="D44" s="142" t="s">
        <v>1490</v>
      </c>
      <c r="E44" s="140" t="s">
        <v>8</v>
      </c>
      <c r="F44" s="143" t="s">
        <v>1820</v>
      </c>
      <c r="G44" s="141">
        <v>3000</v>
      </c>
    </row>
    <row r="45" spans="1:7" s="75" customFormat="1" ht="32.1" customHeight="1" x14ac:dyDescent="0.25">
      <c r="A45" s="144">
        <v>43</v>
      </c>
      <c r="B45" s="145" t="s">
        <v>1491</v>
      </c>
      <c r="C45" s="141" t="s">
        <v>1875</v>
      </c>
      <c r="D45" s="146" t="s">
        <v>1492</v>
      </c>
      <c r="E45" s="141" t="s">
        <v>9</v>
      </c>
      <c r="F45" s="143" t="s">
        <v>1820</v>
      </c>
      <c r="G45" s="141">
        <v>3000</v>
      </c>
    </row>
    <row r="46" spans="1:7" s="75" customFormat="1" ht="32.1" customHeight="1" x14ac:dyDescent="0.25">
      <c r="A46" s="143">
        <v>44</v>
      </c>
      <c r="B46" s="147" t="s">
        <v>1493</v>
      </c>
      <c r="C46" s="148" t="s">
        <v>1876</v>
      </c>
      <c r="D46" s="149" t="s">
        <v>1494</v>
      </c>
      <c r="E46" s="150" t="s">
        <v>9</v>
      </c>
      <c r="F46" s="143" t="s">
        <v>1820</v>
      </c>
      <c r="G46" s="148">
        <v>3000</v>
      </c>
    </row>
    <row r="47" spans="1:7" s="75" customFormat="1" ht="32.1" customHeight="1" x14ac:dyDescent="0.25">
      <c r="A47" s="144">
        <v>45</v>
      </c>
      <c r="B47" s="145" t="s">
        <v>1495</v>
      </c>
      <c r="C47" s="141" t="s">
        <v>1877</v>
      </c>
      <c r="D47" s="142" t="s">
        <v>1496</v>
      </c>
      <c r="E47" s="140" t="s">
        <v>8</v>
      </c>
      <c r="F47" s="143" t="s">
        <v>1820</v>
      </c>
      <c r="G47" s="141">
        <v>3000</v>
      </c>
    </row>
    <row r="48" spans="1:7" s="75" customFormat="1" ht="32.1" customHeight="1" x14ac:dyDescent="0.25">
      <c r="A48" s="143">
        <v>46</v>
      </c>
      <c r="B48" s="145" t="s">
        <v>1497</v>
      </c>
      <c r="C48" s="140" t="s">
        <v>1878</v>
      </c>
      <c r="D48" s="142" t="s">
        <v>1498</v>
      </c>
      <c r="E48" s="140" t="s">
        <v>8</v>
      </c>
      <c r="F48" s="143" t="s">
        <v>1820</v>
      </c>
      <c r="G48" s="141">
        <v>3000</v>
      </c>
    </row>
    <row r="49" spans="1:7" s="75" customFormat="1" ht="32.1" customHeight="1" x14ac:dyDescent="0.25">
      <c r="A49" s="144">
        <v>47</v>
      </c>
      <c r="B49" s="145" t="s">
        <v>1499</v>
      </c>
      <c r="C49" s="141" t="s">
        <v>1879</v>
      </c>
      <c r="D49" s="142" t="s">
        <v>1500</v>
      </c>
      <c r="E49" s="140" t="s">
        <v>8</v>
      </c>
      <c r="F49" s="143" t="s">
        <v>1820</v>
      </c>
      <c r="G49" s="141">
        <v>3000</v>
      </c>
    </row>
    <row r="50" spans="1:7" s="75" customFormat="1" ht="32.1" customHeight="1" x14ac:dyDescent="0.25">
      <c r="A50" s="143">
        <v>48</v>
      </c>
      <c r="B50" s="145" t="s">
        <v>1501</v>
      </c>
      <c r="C50" s="140" t="s">
        <v>1880</v>
      </c>
      <c r="D50" s="142" t="s">
        <v>1502</v>
      </c>
      <c r="E50" s="140" t="s">
        <v>9</v>
      </c>
      <c r="F50" s="143" t="s">
        <v>1820</v>
      </c>
      <c r="G50" s="141">
        <v>3000</v>
      </c>
    </row>
    <row r="51" spans="1:7" s="75" customFormat="1" ht="32.1" customHeight="1" x14ac:dyDescent="0.25">
      <c r="A51" s="144">
        <v>49</v>
      </c>
      <c r="B51" s="145" t="s">
        <v>1503</v>
      </c>
      <c r="C51" s="140" t="s">
        <v>1881</v>
      </c>
      <c r="D51" s="146" t="s">
        <v>1504</v>
      </c>
      <c r="E51" s="141" t="s">
        <v>8</v>
      </c>
      <c r="F51" s="143" t="s">
        <v>1820</v>
      </c>
      <c r="G51" s="141">
        <v>3000</v>
      </c>
    </row>
    <row r="52" spans="1:7" s="75" customFormat="1" ht="32.1" customHeight="1" x14ac:dyDescent="0.25">
      <c r="A52" s="143">
        <v>50</v>
      </c>
      <c r="B52" s="145" t="s">
        <v>1505</v>
      </c>
      <c r="C52" s="141" t="s">
        <v>1882</v>
      </c>
      <c r="D52" s="142" t="s">
        <v>1506</v>
      </c>
      <c r="E52" s="140" t="s">
        <v>8</v>
      </c>
      <c r="F52" s="143" t="s">
        <v>1820</v>
      </c>
      <c r="G52" s="141">
        <v>3000</v>
      </c>
    </row>
    <row r="53" spans="1:7" s="75" customFormat="1" ht="32.1" customHeight="1" x14ac:dyDescent="0.25">
      <c r="A53" s="144">
        <v>51</v>
      </c>
      <c r="B53" s="145" t="s">
        <v>1507</v>
      </c>
      <c r="C53" s="141" t="s">
        <v>1883</v>
      </c>
      <c r="D53" s="142" t="s">
        <v>1508</v>
      </c>
      <c r="E53" s="140" t="s">
        <v>8</v>
      </c>
      <c r="F53" s="143" t="s">
        <v>1820</v>
      </c>
      <c r="G53" s="141">
        <v>3000</v>
      </c>
    </row>
    <row r="54" spans="1:7" s="75" customFormat="1" ht="32.1" customHeight="1" x14ac:dyDescent="0.25">
      <c r="A54" s="143">
        <v>52</v>
      </c>
      <c r="B54" s="145" t="s">
        <v>1509</v>
      </c>
      <c r="C54" s="141" t="s">
        <v>1884</v>
      </c>
      <c r="D54" s="142" t="s">
        <v>1510</v>
      </c>
      <c r="E54" s="140" t="s">
        <v>9</v>
      </c>
      <c r="F54" s="143" t="s">
        <v>1820</v>
      </c>
      <c r="G54" s="141">
        <v>3000</v>
      </c>
    </row>
    <row r="55" spans="1:7" s="75" customFormat="1" ht="32.1" customHeight="1" x14ac:dyDescent="0.25">
      <c r="A55" s="144">
        <v>53</v>
      </c>
      <c r="B55" s="145" t="s">
        <v>1511</v>
      </c>
      <c r="C55" s="140" t="s">
        <v>1885</v>
      </c>
      <c r="D55" s="142" t="s">
        <v>1512</v>
      </c>
      <c r="E55" s="140" t="s">
        <v>8</v>
      </c>
      <c r="F55" s="143" t="s">
        <v>1820</v>
      </c>
      <c r="G55" s="141">
        <v>3000</v>
      </c>
    </row>
    <row r="56" spans="1:7" s="75" customFormat="1" ht="32.1" customHeight="1" x14ac:dyDescent="0.25">
      <c r="A56" s="143">
        <v>54</v>
      </c>
      <c r="B56" s="145" t="s">
        <v>1513</v>
      </c>
      <c r="C56" s="141" t="s">
        <v>1886</v>
      </c>
      <c r="D56" s="142" t="s">
        <v>1514</v>
      </c>
      <c r="E56" s="140" t="s">
        <v>8</v>
      </c>
      <c r="F56" s="143" t="s">
        <v>1820</v>
      </c>
      <c r="G56" s="141">
        <v>3000</v>
      </c>
    </row>
    <row r="57" spans="1:7" s="75" customFormat="1" ht="32.1" customHeight="1" x14ac:dyDescent="0.25">
      <c r="A57" s="144">
        <v>55</v>
      </c>
      <c r="B57" s="145" t="s">
        <v>1515</v>
      </c>
      <c r="C57" s="140" t="s">
        <v>1887</v>
      </c>
      <c r="D57" s="142" t="s">
        <v>1516</v>
      </c>
      <c r="E57" s="140" t="s">
        <v>8</v>
      </c>
      <c r="F57" s="143" t="s">
        <v>1820</v>
      </c>
      <c r="G57" s="141">
        <v>3000</v>
      </c>
    </row>
    <row r="58" spans="1:7" s="75" customFormat="1" ht="32.1" customHeight="1" x14ac:dyDescent="0.25">
      <c r="A58" s="143">
        <v>56</v>
      </c>
      <c r="B58" s="145" t="s">
        <v>1517</v>
      </c>
      <c r="C58" s="140" t="s">
        <v>1888</v>
      </c>
      <c r="D58" s="142" t="s">
        <v>1518</v>
      </c>
      <c r="E58" s="140" t="s">
        <v>9</v>
      </c>
      <c r="F58" s="143" t="s">
        <v>1820</v>
      </c>
      <c r="G58" s="141">
        <v>3000</v>
      </c>
    </row>
    <row r="59" spans="1:7" s="75" customFormat="1" ht="32.1" customHeight="1" x14ac:dyDescent="0.25">
      <c r="A59" s="144">
        <v>57</v>
      </c>
      <c r="B59" s="141" t="s">
        <v>1519</v>
      </c>
      <c r="C59" s="151" t="s">
        <v>1889</v>
      </c>
      <c r="D59" s="152" t="s">
        <v>1520</v>
      </c>
      <c r="E59" s="141" t="s">
        <v>9</v>
      </c>
      <c r="F59" s="143" t="s">
        <v>1821</v>
      </c>
      <c r="G59" s="141">
        <v>3000</v>
      </c>
    </row>
    <row r="60" spans="1:7" s="75" customFormat="1" ht="32.1" customHeight="1" x14ac:dyDescent="0.25">
      <c r="A60" s="143">
        <v>58</v>
      </c>
      <c r="B60" s="141" t="s">
        <v>1521</v>
      </c>
      <c r="C60" s="151" t="s">
        <v>1890</v>
      </c>
      <c r="D60" s="152" t="s">
        <v>1522</v>
      </c>
      <c r="E60" s="141" t="s">
        <v>8</v>
      </c>
      <c r="F60" s="143" t="s">
        <v>1821</v>
      </c>
      <c r="G60" s="141">
        <v>3000</v>
      </c>
    </row>
    <row r="61" spans="1:7" s="75" customFormat="1" ht="32.1" customHeight="1" x14ac:dyDescent="0.25">
      <c r="A61" s="144">
        <v>59</v>
      </c>
      <c r="B61" s="141" t="s">
        <v>1523</v>
      </c>
      <c r="C61" s="151" t="s">
        <v>1891</v>
      </c>
      <c r="D61" s="152" t="s">
        <v>1524</v>
      </c>
      <c r="E61" s="141" t="s">
        <v>8</v>
      </c>
      <c r="F61" s="143" t="s">
        <v>1821</v>
      </c>
      <c r="G61" s="141">
        <v>3000</v>
      </c>
    </row>
    <row r="62" spans="1:7" s="75" customFormat="1" ht="32.1" customHeight="1" x14ac:dyDescent="0.25">
      <c r="A62" s="143">
        <v>60</v>
      </c>
      <c r="B62" s="141" t="s">
        <v>1525</v>
      </c>
      <c r="C62" s="151" t="s">
        <v>1892</v>
      </c>
      <c r="D62" s="152" t="s">
        <v>1526</v>
      </c>
      <c r="E62" s="141" t="s">
        <v>8</v>
      </c>
      <c r="F62" s="143" t="s">
        <v>1821</v>
      </c>
      <c r="G62" s="141">
        <v>3000</v>
      </c>
    </row>
    <row r="63" spans="1:7" s="75" customFormat="1" ht="32.1" customHeight="1" x14ac:dyDescent="0.25">
      <c r="A63" s="144">
        <v>61</v>
      </c>
      <c r="B63" s="141" t="s">
        <v>1527</v>
      </c>
      <c r="C63" s="151" t="s">
        <v>1893</v>
      </c>
      <c r="D63" s="152" t="s">
        <v>1528</v>
      </c>
      <c r="E63" s="141" t="s">
        <v>8</v>
      </c>
      <c r="F63" s="143" t="s">
        <v>1821</v>
      </c>
      <c r="G63" s="141">
        <v>3000</v>
      </c>
    </row>
    <row r="64" spans="1:7" s="75" customFormat="1" ht="32.1" customHeight="1" x14ac:dyDescent="0.25">
      <c r="A64" s="143">
        <v>62</v>
      </c>
      <c r="B64" s="141" t="s">
        <v>1529</v>
      </c>
      <c r="C64" s="151" t="s">
        <v>1894</v>
      </c>
      <c r="D64" s="153" t="s">
        <v>1530</v>
      </c>
      <c r="E64" s="141" t="s">
        <v>9</v>
      </c>
      <c r="F64" s="143" t="s">
        <v>1821</v>
      </c>
      <c r="G64" s="141">
        <v>3000</v>
      </c>
    </row>
    <row r="65" spans="1:7" s="75" customFormat="1" ht="32.1" customHeight="1" x14ac:dyDescent="0.25">
      <c r="A65" s="144">
        <v>63</v>
      </c>
      <c r="B65" s="141" t="s">
        <v>1531</v>
      </c>
      <c r="C65" s="151" t="s">
        <v>1895</v>
      </c>
      <c r="D65" s="152" t="s">
        <v>1532</v>
      </c>
      <c r="E65" s="141" t="s">
        <v>8</v>
      </c>
      <c r="F65" s="143" t="s">
        <v>1821</v>
      </c>
      <c r="G65" s="141">
        <v>3000</v>
      </c>
    </row>
    <row r="66" spans="1:7" s="75" customFormat="1" ht="32.1" customHeight="1" x14ac:dyDescent="0.25">
      <c r="A66" s="143">
        <v>64</v>
      </c>
      <c r="B66" s="141" t="s">
        <v>1533</v>
      </c>
      <c r="C66" s="151" t="s">
        <v>1896</v>
      </c>
      <c r="D66" s="152" t="s">
        <v>1534</v>
      </c>
      <c r="E66" s="141" t="s">
        <v>8</v>
      </c>
      <c r="F66" s="143" t="s">
        <v>1821</v>
      </c>
      <c r="G66" s="141">
        <v>3000</v>
      </c>
    </row>
    <row r="67" spans="1:7" s="75" customFormat="1" ht="32.1" customHeight="1" x14ac:dyDescent="0.25">
      <c r="A67" s="144">
        <v>65</v>
      </c>
      <c r="B67" s="141" t="s">
        <v>1535</v>
      </c>
      <c r="C67" s="151" t="s">
        <v>1897</v>
      </c>
      <c r="D67" s="152" t="s">
        <v>1536</v>
      </c>
      <c r="E67" s="141" t="s">
        <v>9</v>
      </c>
      <c r="F67" s="143" t="s">
        <v>1821</v>
      </c>
      <c r="G67" s="141">
        <v>3000</v>
      </c>
    </row>
    <row r="68" spans="1:7" s="75" customFormat="1" ht="32.1" customHeight="1" x14ac:dyDescent="0.25">
      <c r="A68" s="143">
        <v>66</v>
      </c>
      <c r="B68" s="141" t="s">
        <v>1537</v>
      </c>
      <c r="C68" s="151" t="s">
        <v>1898</v>
      </c>
      <c r="D68" s="153" t="s">
        <v>1538</v>
      </c>
      <c r="E68" s="141" t="s">
        <v>8</v>
      </c>
      <c r="F68" s="143" t="s">
        <v>1821</v>
      </c>
      <c r="G68" s="141">
        <v>3000</v>
      </c>
    </row>
    <row r="69" spans="1:7" s="75" customFormat="1" ht="32.1" customHeight="1" x14ac:dyDescent="0.25">
      <c r="A69" s="144">
        <v>67</v>
      </c>
      <c r="B69" s="141" t="s">
        <v>1539</v>
      </c>
      <c r="C69" s="151" t="s">
        <v>1899</v>
      </c>
      <c r="D69" s="152" t="s">
        <v>1540</v>
      </c>
      <c r="E69" s="141" t="s">
        <v>8</v>
      </c>
      <c r="F69" s="143" t="s">
        <v>1821</v>
      </c>
      <c r="G69" s="141">
        <v>3000</v>
      </c>
    </row>
    <row r="70" spans="1:7" s="75" customFormat="1" ht="32.1" customHeight="1" x14ac:dyDescent="0.25">
      <c r="A70" s="143">
        <v>68</v>
      </c>
      <c r="B70" s="141" t="s">
        <v>1541</v>
      </c>
      <c r="C70" s="151" t="s">
        <v>1900</v>
      </c>
      <c r="D70" s="154" t="s">
        <v>1542</v>
      </c>
      <c r="E70" s="141" t="s">
        <v>8</v>
      </c>
      <c r="F70" s="143" t="s">
        <v>1821</v>
      </c>
      <c r="G70" s="141">
        <v>3000</v>
      </c>
    </row>
    <row r="71" spans="1:7" s="75" customFormat="1" ht="32.1" customHeight="1" x14ac:dyDescent="0.25">
      <c r="A71" s="144">
        <v>69</v>
      </c>
      <c r="B71" s="141" t="s">
        <v>1543</v>
      </c>
      <c r="C71" s="151" t="s">
        <v>1901</v>
      </c>
      <c r="D71" s="153" t="s">
        <v>1544</v>
      </c>
      <c r="E71" s="141" t="s">
        <v>8</v>
      </c>
      <c r="F71" s="143" t="s">
        <v>1821</v>
      </c>
      <c r="G71" s="141">
        <v>3000</v>
      </c>
    </row>
    <row r="72" spans="1:7" s="75" customFormat="1" ht="32.1" customHeight="1" x14ac:dyDescent="0.25">
      <c r="A72" s="143">
        <v>70</v>
      </c>
      <c r="B72" s="141" t="s">
        <v>1545</v>
      </c>
      <c r="C72" s="151" t="s">
        <v>1902</v>
      </c>
      <c r="D72" s="155" t="s">
        <v>1546</v>
      </c>
      <c r="E72" s="141" t="s">
        <v>8</v>
      </c>
      <c r="F72" s="143" t="s">
        <v>1821</v>
      </c>
      <c r="G72" s="141">
        <v>3000</v>
      </c>
    </row>
    <row r="73" spans="1:7" s="75" customFormat="1" ht="32.1" customHeight="1" x14ac:dyDescent="0.25">
      <c r="A73" s="144">
        <v>71</v>
      </c>
      <c r="B73" s="141" t="s">
        <v>1547</v>
      </c>
      <c r="C73" s="151" t="s">
        <v>1903</v>
      </c>
      <c r="D73" s="152" t="s">
        <v>1514</v>
      </c>
      <c r="E73" s="141" t="s">
        <v>8</v>
      </c>
      <c r="F73" s="143" t="s">
        <v>1821</v>
      </c>
      <c r="G73" s="141">
        <v>3000</v>
      </c>
    </row>
    <row r="74" spans="1:7" s="75" customFormat="1" ht="32.1" customHeight="1" x14ac:dyDescent="0.25">
      <c r="A74" s="143">
        <v>72</v>
      </c>
      <c r="B74" s="141" t="s">
        <v>1548</v>
      </c>
      <c r="C74" s="151" t="s">
        <v>1904</v>
      </c>
      <c r="D74" s="152" t="s">
        <v>1549</v>
      </c>
      <c r="E74" s="141" t="s">
        <v>8</v>
      </c>
      <c r="F74" s="143" t="s">
        <v>1821</v>
      </c>
      <c r="G74" s="141">
        <v>3000</v>
      </c>
    </row>
    <row r="75" spans="1:7" s="75" customFormat="1" ht="32.1" customHeight="1" x14ac:dyDescent="0.25">
      <c r="A75" s="144">
        <v>73</v>
      </c>
      <c r="B75" s="141" t="s">
        <v>1550</v>
      </c>
      <c r="C75" s="151" t="s">
        <v>1905</v>
      </c>
      <c r="D75" s="152" t="s">
        <v>1551</v>
      </c>
      <c r="E75" s="141" t="s">
        <v>8</v>
      </c>
      <c r="F75" s="143" t="s">
        <v>1821</v>
      </c>
      <c r="G75" s="141">
        <v>3000</v>
      </c>
    </row>
    <row r="76" spans="1:7" s="75" customFormat="1" ht="32.1" customHeight="1" x14ac:dyDescent="0.25">
      <c r="A76" s="143">
        <v>74</v>
      </c>
      <c r="B76" s="141" t="s">
        <v>1552</v>
      </c>
      <c r="C76" s="141" t="s">
        <v>1906</v>
      </c>
      <c r="D76" s="152" t="s">
        <v>1553</v>
      </c>
      <c r="E76" s="141" t="s">
        <v>9</v>
      </c>
      <c r="F76" s="143" t="s">
        <v>1821</v>
      </c>
      <c r="G76" s="141">
        <v>3000</v>
      </c>
    </row>
    <row r="77" spans="1:7" s="75" customFormat="1" ht="32.1" customHeight="1" x14ac:dyDescent="0.25">
      <c r="A77" s="144">
        <v>75</v>
      </c>
      <c r="B77" s="141" t="s">
        <v>1554</v>
      </c>
      <c r="C77" s="141" t="s">
        <v>1907</v>
      </c>
      <c r="D77" s="152" t="s">
        <v>1555</v>
      </c>
      <c r="E77" s="141" t="s">
        <v>9</v>
      </c>
      <c r="F77" s="143" t="s">
        <v>1821</v>
      </c>
      <c r="G77" s="141">
        <v>3000</v>
      </c>
    </row>
    <row r="78" spans="1:7" s="75" customFormat="1" ht="32.1" customHeight="1" x14ac:dyDescent="0.25">
      <c r="A78" s="143">
        <v>76</v>
      </c>
      <c r="B78" s="141" t="s">
        <v>1556</v>
      </c>
      <c r="C78" s="141" t="s">
        <v>1908</v>
      </c>
      <c r="D78" s="152" t="s">
        <v>1557</v>
      </c>
      <c r="E78" s="141" t="s">
        <v>8</v>
      </c>
      <c r="F78" s="143" t="s">
        <v>1821</v>
      </c>
      <c r="G78" s="141">
        <v>3000</v>
      </c>
    </row>
    <row r="79" spans="1:7" s="75" customFormat="1" ht="32.1" customHeight="1" x14ac:dyDescent="0.25">
      <c r="A79" s="144">
        <v>77</v>
      </c>
      <c r="B79" s="141" t="s">
        <v>1558</v>
      </c>
      <c r="C79" s="141" t="s">
        <v>1909</v>
      </c>
      <c r="D79" s="152" t="s">
        <v>1559</v>
      </c>
      <c r="E79" s="141" t="s">
        <v>8</v>
      </c>
      <c r="F79" s="143" t="s">
        <v>1821</v>
      </c>
      <c r="G79" s="141">
        <v>3000</v>
      </c>
    </row>
    <row r="80" spans="1:7" s="75" customFormat="1" ht="32.1" customHeight="1" x14ac:dyDescent="0.25">
      <c r="A80" s="143">
        <v>78</v>
      </c>
      <c r="B80" s="141" t="s">
        <v>1560</v>
      </c>
      <c r="C80" s="141" t="s">
        <v>1910</v>
      </c>
      <c r="D80" s="152" t="s">
        <v>1561</v>
      </c>
      <c r="E80" s="141" t="s">
        <v>8</v>
      </c>
      <c r="F80" s="143" t="s">
        <v>1821</v>
      </c>
      <c r="G80" s="141">
        <v>3000</v>
      </c>
    </row>
    <row r="81" spans="1:7" s="75" customFormat="1" ht="32.1" customHeight="1" x14ac:dyDescent="0.25">
      <c r="A81" s="144">
        <v>79</v>
      </c>
      <c r="B81" s="141" t="s">
        <v>1562</v>
      </c>
      <c r="C81" s="141" t="s">
        <v>1911</v>
      </c>
      <c r="D81" s="152" t="s">
        <v>1563</v>
      </c>
      <c r="E81" s="141" t="s">
        <v>8</v>
      </c>
      <c r="F81" s="143" t="s">
        <v>1821</v>
      </c>
      <c r="G81" s="141">
        <v>3000</v>
      </c>
    </row>
    <row r="82" spans="1:7" s="75" customFormat="1" ht="32.1" customHeight="1" x14ac:dyDescent="0.25">
      <c r="A82" s="143">
        <v>80</v>
      </c>
      <c r="B82" s="141" t="s">
        <v>1564</v>
      </c>
      <c r="C82" s="141" t="s">
        <v>1912</v>
      </c>
      <c r="D82" s="152" t="s">
        <v>1565</v>
      </c>
      <c r="E82" s="141" t="s">
        <v>8</v>
      </c>
      <c r="F82" s="143" t="s">
        <v>1821</v>
      </c>
      <c r="G82" s="141">
        <v>3000</v>
      </c>
    </row>
    <row r="83" spans="1:7" s="75" customFormat="1" ht="32.1" customHeight="1" x14ac:dyDescent="0.25">
      <c r="A83" s="144">
        <v>81</v>
      </c>
      <c r="B83" s="141" t="s">
        <v>1566</v>
      </c>
      <c r="C83" s="141" t="s">
        <v>1913</v>
      </c>
      <c r="D83" s="152" t="s">
        <v>1567</v>
      </c>
      <c r="E83" s="141" t="s">
        <v>8</v>
      </c>
      <c r="F83" s="143" t="s">
        <v>1821</v>
      </c>
      <c r="G83" s="141">
        <v>3000</v>
      </c>
    </row>
    <row r="84" spans="1:7" s="75" customFormat="1" ht="32.1" customHeight="1" x14ac:dyDescent="0.25">
      <c r="A84" s="143">
        <v>82</v>
      </c>
      <c r="B84" s="141" t="s">
        <v>1568</v>
      </c>
      <c r="C84" s="141" t="s">
        <v>1914</v>
      </c>
      <c r="D84" s="152" t="s">
        <v>1569</v>
      </c>
      <c r="E84" s="141" t="s">
        <v>9</v>
      </c>
      <c r="F84" s="143" t="s">
        <v>1821</v>
      </c>
      <c r="G84" s="141">
        <v>3000</v>
      </c>
    </row>
    <row r="85" spans="1:7" s="75" customFormat="1" ht="32.1" customHeight="1" x14ac:dyDescent="0.25">
      <c r="A85" s="144">
        <v>83</v>
      </c>
      <c r="B85" s="141" t="s">
        <v>1570</v>
      </c>
      <c r="C85" s="141" t="s">
        <v>1915</v>
      </c>
      <c r="D85" s="152" t="s">
        <v>1571</v>
      </c>
      <c r="E85" s="141" t="s">
        <v>8</v>
      </c>
      <c r="F85" s="143" t="s">
        <v>1821</v>
      </c>
      <c r="G85" s="141">
        <v>3000</v>
      </c>
    </row>
    <row r="86" spans="1:7" s="75" customFormat="1" ht="32.1" customHeight="1" x14ac:dyDescent="0.25">
      <c r="A86" s="143">
        <v>84</v>
      </c>
      <c r="B86" s="141" t="s">
        <v>1572</v>
      </c>
      <c r="C86" s="141" t="s">
        <v>1916</v>
      </c>
      <c r="D86" s="152" t="s">
        <v>1573</v>
      </c>
      <c r="E86" s="141" t="s">
        <v>8</v>
      </c>
      <c r="F86" s="143" t="s">
        <v>1821</v>
      </c>
      <c r="G86" s="141">
        <v>3000</v>
      </c>
    </row>
    <row r="87" spans="1:7" s="75" customFormat="1" ht="32.1" customHeight="1" x14ac:dyDescent="0.25">
      <c r="A87" s="144">
        <v>85</v>
      </c>
      <c r="B87" s="141" t="s">
        <v>1574</v>
      </c>
      <c r="C87" s="141" t="s">
        <v>1917</v>
      </c>
      <c r="D87" s="152" t="s">
        <v>1575</v>
      </c>
      <c r="E87" s="141" t="s">
        <v>9</v>
      </c>
      <c r="F87" s="143" t="s">
        <v>1821</v>
      </c>
      <c r="G87" s="141">
        <v>3000</v>
      </c>
    </row>
    <row r="88" spans="1:7" s="75" customFormat="1" ht="32.1" customHeight="1" x14ac:dyDescent="0.25">
      <c r="A88" s="143">
        <v>86</v>
      </c>
      <c r="B88" s="141" t="s">
        <v>1576</v>
      </c>
      <c r="C88" s="141" t="s">
        <v>1918</v>
      </c>
      <c r="D88" s="152" t="s">
        <v>1577</v>
      </c>
      <c r="E88" s="141" t="s">
        <v>8</v>
      </c>
      <c r="F88" s="143" t="s">
        <v>1821</v>
      </c>
      <c r="G88" s="141">
        <v>3000</v>
      </c>
    </row>
    <row r="89" spans="1:7" s="75" customFormat="1" ht="32.1" customHeight="1" x14ac:dyDescent="0.25">
      <c r="A89" s="144">
        <v>87</v>
      </c>
      <c r="B89" s="141" t="s">
        <v>1578</v>
      </c>
      <c r="C89" s="141" t="s">
        <v>1919</v>
      </c>
      <c r="D89" s="152" t="s">
        <v>1579</v>
      </c>
      <c r="E89" s="141" t="s">
        <v>9</v>
      </c>
      <c r="F89" s="143" t="s">
        <v>1821</v>
      </c>
      <c r="G89" s="141">
        <v>3000</v>
      </c>
    </row>
    <row r="90" spans="1:7" s="75" customFormat="1" ht="32.1" customHeight="1" x14ac:dyDescent="0.25">
      <c r="A90" s="143">
        <v>88</v>
      </c>
      <c r="B90" s="141" t="s">
        <v>1580</v>
      </c>
      <c r="C90" s="141" t="s">
        <v>1920</v>
      </c>
      <c r="D90" s="152" t="s">
        <v>1581</v>
      </c>
      <c r="E90" s="141" t="s">
        <v>8</v>
      </c>
      <c r="F90" s="143" t="s">
        <v>1821</v>
      </c>
      <c r="G90" s="141">
        <v>3000</v>
      </c>
    </row>
    <row r="91" spans="1:7" s="75" customFormat="1" ht="32.1" customHeight="1" x14ac:dyDescent="0.25">
      <c r="A91" s="144">
        <v>89</v>
      </c>
      <c r="B91" s="141" t="s">
        <v>1582</v>
      </c>
      <c r="C91" s="141" t="s">
        <v>1921</v>
      </c>
      <c r="D91" s="152" t="s">
        <v>1583</v>
      </c>
      <c r="E91" s="141" t="s">
        <v>8</v>
      </c>
      <c r="F91" s="143" t="s">
        <v>1821</v>
      </c>
      <c r="G91" s="141">
        <v>3000</v>
      </c>
    </row>
    <row r="92" spans="1:7" s="75" customFormat="1" ht="32.1" customHeight="1" x14ac:dyDescent="0.25">
      <c r="A92" s="143">
        <v>90</v>
      </c>
      <c r="B92" s="141" t="s">
        <v>1584</v>
      </c>
      <c r="C92" s="141" t="s">
        <v>1922</v>
      </c>
      <c r="D92" s="152" t="s">
        <v>1585</v>
      </c>
      <c r="E92" s="141" t="s">
        <v>8</v>
      </c>
      <c r="F92" s="143" t="s">
        <v>1821</v>
      </c>
      <c r="G92" s="141">
        <v>3000</v>
      </c>
    </row>
    <row r="93" spans="1:7" s="75" customFormat="1" ht="32.1" customHeight="1" x14ac:dyDescent="0.25">
      <c r="A93" s="144">
        <v>91</v>
      </c>
      <c r="B93" s="141" t="s">
        <v>1586</v>
      </c>
      <c r="C93" s="141" t="s">
        <v>1923</v>
      </c>
      <c r="D93" s="152" t="s">
        <v>1587</v>
      </c>
      <c r="E93" s="141" t="s">
        <v>8</v>
      </c>
      <c r="F93" s="143" t="s">
        <v>1821</v>
      </c>
      <c r="G93" s="141">
        <v>3000</v>
      </c>
    </row>
    <row r="94" spans="1:7" s="75" customFormat="1" ht="32.1" customHeight="1" x14ac:dyDescent="0.25">
      <c r="A94" s="143">
        <v>92</v>
      </c>
      <c r="B94" s="141" t="s">
        <v>1588</v>
      </c>
      <c r="C94" s="141" t="s">
        <v>1924</v>
      </c>
      <c r="D94" s="152" t="s">
        <v>1589</v>
      </c>
      <c r="E94" s="141" t="s">
        <v>8</v>
      </c>
      <c r="F94" s="143" t="s">
        <v>1821</v>
      </c>
      <c r="G94" s="141">
        <v>3000</v>
      </c>
    </row>
    <row r="95" spans="1:7" s="75" customFormat="1" ht="32.1" customHeight="1" x14ac:dyDescent="0.25">
      <c r="A95" s="144">
        <v>93</v>
      </c>
      <c r="B95" s="141" t="s">
        <v>1590</v>
      </c>
      <c r="C95" s="141" t="s">
        <v>1925</v>
      </c>
      <c r="D95" s="152" t="s">
        <v>1591</v>
      </c>
      <c r="E95" s="141" t="s">
        <v>8</v>
      </c>
      <c r="F95" s="143" t="s">
        <v>1821</v>
      </c>
      <c r="G95" s="141">
        <v>3000</v>
      </c>
    </row>
    <row r="96" spans="1:7" s="75" customFormat="1" ht="32.1" customHeight="1" x14ac:dyDescent="0.25">
      <c r="A96" s="143">
        <v>94</v>
      </c>
      <c r="B96" s="141" t="s">
        <v>1592</v>
      </c>
      <c r="C96" s="141" t="s">
        <v>1926</v>
      </c>
      <c r="D96" s="152" t="s">
        <v>1593</v>
      </c>
      <c r="E96" s="141" t="s">
        <v>8</v>
      </c>
      <c r="F96" s="143" t="s">
        <v>1821</v>
      </c>
      <c r="G96" s="141">
        <v>3000</v>
      </c>
    </row>
    <row r="97" spans="1:7" s="75" customFormat="1" ht="32.1" customHeight="1" x14ac:dyDescent="0.25">
      <c r="A97" s="144">
        <v>95</v>
      </c>
      <c r="B97" s="141" t="s">
        <v>1594</v>
      </c>
      <c r="C97" s="141" t="s">
        <v>1927</v>
      </c>
      <c r="D97" s="152" t="s">
        <v>1595</v>
      </c>
      <c r="E97" s="141" t="s">
        <v>8</v>
      </c>
      <c r="F97" s="143" t="s">
        <v>1821</v>
      </c>
      <c r="G97" s="141">
        <v>3000</v>
      </c>
    </row>
    <row r="98" spans="1:7" s="75" customFormat="1" ht="32.1" customHeight="1" x14ac:dyDescent="0.25">
      <c r="A98" s="143">
        <v>96</v>
      </c>
      <c r="B98" s="141" t="s">
        <v>1596</v>
      </c>
      <c r="C98" s="141" t="s">
        <v>1928</v>
      </c>
      <c r="D98" s="152" t="s">
        <v>1597</v>
      </c>
      <c r="E98" s="141" t="s">
        <v>9</v>
      </c>
      <c r="F98" s="143" t="s">
        <v>1821</v>
      </c>
      <c r="G98" s="141">
        <v>3000</v>
      </c>
    </row>
    <row r="99" spans="1:7" s="75" customFormat="1" ht="32.1" customHeight="1" x14ac:dyDescent="0.25">
      <c r="A99" s="144">
        <v>97</v>
      </c>
      <c r="B99" s="141" t="s">
        <v>1598</v>
      </c>
      <c r="C99" s="151" t="s">
        <v>1929</v>
      </c>
      <c r="D99" s="152" t="s">
        <v>1599</v>
      </c>
      <c r="E99" s="141" t="s">
        <v>9</v>
      </c>
      <c r="F99" s="141" t="s">
        <v>1822</v>
      </c>
      <c r="G99" s="141">
        <v>3000</v>
      </c>
    </row>
    <row r="100" spans="1:7" s="75" customFormat="1" ht="32.1" customHeight="1" x14ac:dyDescent="0.25">
      <c r="A100" s="143">
        <v>98</v>
      </c>
      <c r="B100" s="141" t="s">
        <v>1600</v>
      </c>
      <c r="C100" s="151" t="s">
        <v>1930</v>
      </c>
      <c r="D100" s="152" t="s">
        <v>1601</v>
      </c>
      <c r="E100" s="141" t="s">
        <v>9</v>
      </c>
      <c r="F100" s="141" t="s">
        <v>1822</v>
      </c>
      <c r="G100" s="141">
        <v>3000</v>
      </c>
    </row>
    <row r="101" spans="1:7" s="75" customFormat="1" ht="32.1" customHeight="1" x14ac:dyDescent="0.25">
      <c r="A101" s="144">
        <v>99</v>
      </c>
      <c r="B101" s="141" t="s">
        <v>1602</v>
      </c>
      <c r="C101" s="151" t="s">
        <v>1931</v>
      </c>
      <c r="D101" s="152" t="s">
        <v>1603</v>
      </c>
      <c r="E101" s="141" t="s">
        <v>8</v>
      </c>
      <c r="F101" s="141" t="s">
        <v>1822</v>
      </c>
      <c r="G101" s="141">
        <v>3000</v>
      </c>
    </row>
    <row r="102" spans="1:7" s="75" customFormat="1" ht="32.1" customHeight="1" x14ac:dyDescent="0.25">
      <c r="A102" s="143">
        <v>100</v>
      </c>
      <c r="B102" s="141" t="s">
        <v>1604</v>
      </c>
      <c r="C102" s="151" t="s">
        <v>1932</v>
      </c>
      <c r="D102" s="152" t="s">
        <v>1605</v>
      </c>
      <c r="E102" s="141" t="s">
        <v>9</v>
      </c>
      <c r="F102" s="141" t="s">
        <v>1822</v>
      </c>
      <c r="G102" s="141">
        <v>3000</v>
      </c>
    </row>
    <row r="103" spans="1:7" s="75" customFormat="1" ht="32.1" customHeight="1" x14ac:dyDescent="0.25">
      <c r="A103" s="144">
        <v>101</v>
      </c>
      <c r="B103" s="141" t="s">
        <v>1606</v>
      </c>
      <c r="C103" s="141" t="s">
        <v>1933</v>
      </c>
      <c r="D103" s="152" t="s">
        <v>1607</v>
      </c>
      <c r="E103" s="141" t="s">
        <v>9</v>
      </c>
      <c r="F103" s="141" t="s">
        <v>1822</v>
      </c>
      <c r="G103" s="141">
        <v>3000</v>
      </c>
    </row>
    <row r="104" spans="1:7" s="75" customFormat="1" ht="32.1" customHeight="1" x14ac:dyDescent="0.25">
      <c r="A104" s="143">
        <v>102</v>
      </c>
      <c r="B104" s="141" t="s">
        <v>1608</v>
      </c>
      <c r="C104" s="141" t="s">
        <v>1934</v>
      </c>
      <c r="D104" s="152" t="s">
        <v>1609</v>
      </c>
      <c r="E104" s="141" t="s">
        <v>8</v>
      </c>
      <c r="F104" s="141" t="s">
        <v>1822</v>
      </c>
      <c r="G104" s="141">
        <v>3000</v>
      </c>
    </row>
    <row r="105" spans="1:7" s="75" customFormat="1" ht="32.1" customHeight="1" x14ac:dyDescent="0.25">
      <c r="A105" s="144">
        <v>103</v>
      </c>
      <c r="B105" s="141" t="s">
        <v>1610</v>
      </c>
      <c r="C105" s="141" t="s">
        <v>1935</v>
      </c>
      <c r="D105" s="152" t="s">
        <v>1611</v>
      </c>
      <c r="E105" s="141" t="s">
        <v>8</v>
      </c>
      <c r="F105" s="141" t="s">
        <v>1822</v>
      </c>
      <c r="G105" s="141">
        <v>3000</v>
      </c>
    </row>
    <row r="106" spans="1:7" s="75" customFormat="1" ht="32.1" customHeight="1" x14ac:dyDescent="0.25">
      <c r="A106" s="143">
        <v>104</v>
      </c>
      <c r="B106" s="141" t="s">
        <v>1612</v>
      </c>
      <c r="C106" s="141" t="s">
        <v>1936</v>
      </c>
      <c r="D106" s="152" t="s">
        <v>1613</v>
      </c>
      <c r="E106" s="141" t="s">
        <v>8</v>
      </c>
      <c r="F106" s="141" t="s">
        <v>1822</v>
      </c>
      <c r="G106" s="141">
        <v>3000</v>
      </c>
    </row>
    <row r="107" spans="1:7" s="75" customFormat="1" ht="32.1" customHeight="1" x14ac:dyDescent="0.25">
      <c r="A107" s="144">
        <v>105</v>
      </c>
      <c r="B107" s="141" t="s">
        <v>1614</v>
      </c>
      <c r="C107" s="141" t="s">
        <v>1937</v>
      </c>
      <c r="D107" s="152" t="s">
        <v>1615</v>
      </c>
      <c r="E107" s="141" t="s">
        <v>9</v>
      </c>
      <c r="F107" s="141" t="s">
        <v>1822</v>
      </c>
      <c r="G107" s="141">
        <v>3000</v>
      </c>
    </row>
    <row r="108" spans="1:7" s="75" customFormat="1" ht="32.1" customHeight="1" x14ac:dyDescent="0.25">
      <c r="A108" s="143">
        <v>106</v>
      </c>
      <c r="B108" s="141" t="s">
        <v>1616</v>
      </c>
      <c r="C108" s="141" t="s">
        <v>1938</v>
      </c>
      <c r="D108" s="152" t="s">
        <v>1617</v>
      </c>
      <c r="E108" s="141" t="s">
        <v>9</v>
      </c>
      <c r="F108" s="141" t="s">
        <v>1822</v>
      </c>
      <c r="G108" s="141">
        <v>3000</v>
      </c>
    </row>
    <row r="109" spans="1:7" s="75" customFormat="1" ht="32.1" customHeight="1" x14ac:dyDescent="0.25">
      <c r="A109" s="144">
        <v>107</v>
      </c>
      <c r="B109" s="141" t="s">
        <v>1618</v>
      </c>
      <c r="C109" s="141" t="s">
        <v>1939</v>
      </c>
      <c r="D109" s="152" t="s">
        <v>1619</v>
      </c>
      <c r="E109" s="141" t="s">
        <v>8</v>
      </c>
      <c r="F109" s="141" t="s">
        <v>1822</v>
      </c>
      <c r="G109" s="141">
        <v>3000</v>
      </c>
    </row>
    <row r="110" spans="1:7" s="75" customFormat="1" ht="32.1" customHeight="1" x14ac:dyDescent="0.25">
      <c r="A110" s="143">
        <v>108</v>
      </c>
      <c r="B110" s="141" t="s">
        <v>1620</v>
      </c>
      <c r="C110" s="141" t="s">
        <v>1940</v>
      </c>
      <c r="D110" s="152" t="s">
        <v>1621</v>
      </c>
      <c r="E110" s="141" t="s">
        <v>8</v>
      </c>
      <c r="F110" s="141" t="s">
        <v>1822</v>
      </c>
      <c r="G110" s="141">
        <v>3000</v>
      </c>
    </row>
    <row r="111" spans="1:7" s="75" customFormat="1" ht="32.1" customHeight="1" x14ac:dyDescent="0.25">
      <c r="A111" s="144">
        <v>109</v>
      </c>
      <c r="B111" s="141" t="s">
        <v>1622</v>
      </c>
      <c r="C111" s="141" t="s">
        <v>1941</v>
      </c>
      <c r="D111" s="152" t="s">
        <v>1623</v>
      </c>
      <c r="E111" s="141" t="s">
        <v>8</v>
      </c>
      <c r="F111" s="141" t="s">
        <v>1822</v>
      </c>
      <c r="G111" s="141">
        <v>3000</v>
      </c>
    </row>
    <row r="112" spans="1:7" s="75" customFormat="1" ht="32.1" customHeight="1" x14ac:dyDescent="0.25">
      <c r="A112" s="143">
        <v>110</v>
      </c>
      <c r="B112" s="141" t="s">
        <v>1624</v>
      </c>
      <c r="C112" s="141" t="s">
        <v>1942</v>
      </c>
      <c r="D112" s="152" t="s">
        <v>1625</v>
      </c>
      <c r="E112" s="141" t="s">
        <v>9</v>
      </c>
      <c r="F112" s="141" t="s">
        <v>1822</v>
      </c>
      <c r="G112" s="141">
        <v>3000</v>
      </c>
    </row>
    <row r="113" spans="1:7" s="75" customFormat="1" ht="32.1" customHeight="1" x14ac:dyDescent="0.25">
      <c r="A113" s="144">
        <v>111</v>
      </c>
      <c r="B113" s="141" t="s">
        <v>1626</v>
      </c>
      <c r="C113" s="141" t="s">
        <v>1943</v>
      </c>
      <c r="D113" s="152" t="s">
        <v>1627</v>
      </c>
      <c r="E113" s="141" t="s">
        <v>8</v>
      </c>
      <c r="F113" s="141" t="s">
        <v>1822</v>
      </c>
      <c r="G113" s="141">
        <v>3000</v>
      </c>
    </row>
    <row r="114" spans="1:7" s="75" customFormat="1" ht="32.1" customHeight="1" x14ac:dyDescent="0.25">
      <c r="A114" s="143">
        <v>112</v>
      </c>
      <c r="B114" s="141" t="s">
        <v>1628</v>
      </c>
      <c r="C114" s="141" t="s">
        <v>1944</v>
      </c>
      <c r="D114" s="152" t="s">
        <v>1629</v>
      </c>
      <c r="E114" s="141" t="s">
        <v>9</v>
      </c>
      <c r="F114" s="141" t="s">
        <v>1822</v>
      </c>
      <c r="G114" s="141">
        <v>3000</v>
      </c>
    </row>
    <row r="115" spans="1:7" s="75" customFormat="1" ht="32.1" customHeight="1" x14ac:dyDescent="0.25">
      <c r="A115" s="144">
        <v>113</v>
      </c>
      <c r="B115" s="141" t="s">
        <v>1630</v>
      </c>
      <c r="C115" s="141" t="s">
        <v>1945</v>
      </c>
      <c r="D115" s="152" t="s">
        <v>1631</v>
      </c>
      <c r="E115" s="141" t="s">
        <v>8</v>
      </c>
      <c r="F115" s="141" t="s">
        <v>1822</v>
      </c>
      <c r="G115" s="141">
        <v>3000</v>
      </c>
    </row>
    <row r="116" spans="1:7" s="75" customFormat="1" ht="32.1" customHeight="1" x14ac:dyDescent="0.25">
      <c r="A116" s="143">
        <v>114</v>
      </c>
      <c r="B116" s="156" t="s">
        <v>1632</v>
      </c>
      <c r="C116" s="156" t="s">
        <v>1946</v>
      </c>
      <c r="D116" s="157" t="s">
        <v>1633</v>
      </c>
      <c r="E116" s="156" t="s">
        <v>8</v>
      </c>
      <c r="F116" s="141" t="s">
        <v>1822</v>
      </c>
      <c r="G116" s="156">
        <v>3000</v>
      </c>
    </row>
    <row r="117" spans="1:7" s="75" customFormat="1" ht="32.1" customHeight="1" x14ac:dyDescent="0.25">
      <c r="A117" s="144">
        <v>115</v>
      </c>
      <c r="B117" s="148" t="s">
        <v>1634</v>
      </c>
      <c r="C117" s="148" t="s">
        <v>1947</v>
      </c>
      <c r="D117" s="152" t="s">
        <v>1635</v>
      </c>
      <c r="E117" s="141" t="s">
        <v>8</v>
      </c>
      <c r="F117" s="141" t="s">
        <v>1823</v>
      </c>
      <c r="G117" s="158">
        <v>3000</v>
      </c>
    </row>
    <row r="118" spans="1:7" s="75" customFormat="1" ht="32.1" customHeight="1" x14ac:dyDescent="0.25">
      <c r="A118" s="143">
        <v>116</v>
      </c>
      <c r="B118" s="148" t="s">
        <v>1636</v>
      </c>
      <c r="C118" s="141" t="s">
        <v>1948</v>
      </c>
      <c r="D118" s="152" t="s">
        <v>1637</v>
      </c>
      <c r="E118" s="141" t="s">
        <v>9</v>
      </c>
      <c r="F118" s="141" t="s">
        <v>1823</v>
      </c>
      <c r="G118" s="158">
        <v>3000</v>
      </c>
    </row>
    <row r="119" spans="1:7" s="75" customFormat="1" ht="32.1" customHeight="1" x14ac:dyDescent="0.25">
      <c r="A119" s="144">
        <v>117</v>
      </c>
      <c r="B119" s="148" t="s">
        <v>1638</v>
      </c>
      <c r="C119" s="141" t="s">
        <v>1949</v>
      </c>
      <c r="D119" s="152" t="s">
        <v>1639</v>
      </c>
      <c r="E119" s="141" t="s">
        <v>8</v>
      </c>
      <c r="F119" s="141" t="s">
        <v>1823</v>
      </c>
      <c r="G119" s="158">
        <v>3000</v>
      </c>
    </row>
    <row r="120" spans="1:7" s="75" customFormat="1" ht="32.1" customHeight="1" x14ac:dyDescent="0.25">
      <c r="A120" s="143">
        <v>118</v>
      </c>
      <c r="B120" s="148" t="s">
        <v>1640</v>
      </c>
      <c r="C120" s="141" t="s">
        <v>1950</v>
      </c>
      <c r="D120" s="152" t="s">
        <v>1641</v>
      </c>
      <c r="E120" s="141" t="s">
        <v>8</v>
      </c>
      <c r="F120" s="141" t="s">
        <v>1823</v>
      </c>
      <c r="G120" s="158">
        <v>3000</v>
      </c>
    </row>
    <row r="121" spans="1:7" s="75" customFormat="1" ht="32.1" customHeight="1" x14ac:dyDescent="0.25">
      <c r="A121" s="144">
        <v>119</v>
      </c>
      <c r="B121" s="148" t="s">
        <v>1642</v>
      </c>
      <c r="C121" s="141" t="s">
        <v>1951</v>
      </c>
      <c r="D121" s="159" t="s">
        <v>1643</v>
      </c>
      <c r="E121" s="160" t="s">
        <v>9</v>
      </c>
      <c r="F121" s="141" t="s">
        <v>1823</v>
      </c>
      <c r="G121" s="158">
        <v>3000</v>
      </c>
    </row>
    <row r="122" spans="1:7" s="75" customFormat="1" ht="32.1" customHeight="1" x14ac:dyDescent="0.25">
      <c r="A122" s="143">
        <v>120</v>
      </c>
      <c r="B122" s="148" t="s">
        <v>1644</v>
      </c>
      <c r="C122" s="141" t="s">
        <v>1952</v>
      </c>
      <c r="D122" s="152" t="s">
        <v>1645</v>
      </c>
      <c r="E122" s="141" t="s">
        <v>9</v>
      </c>
      <c r="F122" s="141" t="s">
        <v>1823</v>
      </c>
      <c r="G122" s="158">
        <v>3000</v>
      </c>
    </row>
    <row r="123" spans="1:7" s="75" customFormat="1" ht="32.1" customHeight="1" x14ac:dyDescent="0.25">
      <c r="A123" s="144">
        <v>121</v>
      </c>
      <c r="B123" s="148" t="s">
        <v>1646</v>
      </c>
      <c r="C123" s="141" t="s">
        <v>1953</v>
      </c>
      <c r="D123" s="152" t="s">
        <v>1647</v>
      </c>
      <c r="E123" s="141" t="s">
        <v>9</v>
      </c>
      <c r="F123" s="141" t="s">
        <v>1823</v>
      </c>
      <c r="G123" s="158">
        <v>3000</v>
      </c>
    </row>
    <row r="124" spans="1:7" s="75" customFormat="1" ht="32.1" customHeight="1" x14ac:dyDescent="0.25">
      <c r="A124" s="143">
        <v>122</v>
      </c>
      <c r="B124" s="148" t="s">
        <v>1648</v>
      </c>
      <c r="C124" s="141" t="s">
        <v>1954</v>
      </c>
      <c r="D124" s="152" t="s">
        <v>1649</v>
      </c>
      <c r="E124" s="141" t="s">
        <v>8</v>
      </c>
      <c r="F124" s="141" t="s">
        <v>1823</v>
      </c>
      <c r="G124" s="158">
        <v>3000</v>
      </c>
    </row>
    <row r="125" spans="1:7" s="75" customFormat="1" ht="32.1" customHeight="1" x14ac:dyDescent="0.25">
      <c r="A125" s="144">
        <v>123</v>
      </c>
      <c r="B125" s="148" t="s">
        <v>1650</v>
      </c>
      <c r="C125" s="141" t="s">
        <v>1955</v>
      </c>
      <c r="D125" s="152" t="s">
        <v>1651</v>
      </c>
      <c r="E125" s="141" t="s">
        <v>9</v>
      </c>
      <c r="F125" s="141" t="s">
        <v>1823</v>
      </c>
      <c r="G125" s="158">
        <v>3000</v>
      </c>
    </row>
    <row r="126" spans="1:7" s="75" customFormat="1" ht="32.1" customHeight="1" x14ac:dyDescent="0.25">
      <c r="A126" s="143">
        <v>124</v>
      </c>
      <c r="B126" s="148" t="s">
        <v>1652</v>
      </c>
      <c r="C126" s="141" t="s">
        <v>1956</v>
      </c>
      <c r="D126" s="152" t="s">
        <v>1653</v>
      </c>
      <c r="E126" s="141" t="s">
        <v>8</v>
      </c>
      <c r="F126" s="141" t="s">
        <v>1823</v>
      </c>
      <c r="G126" s="158">
        <v>3000</v>
      </c>
    </row>
    <row r="127" spans="1:7" s="75" customFormat="1" ht="32.1" customHeight="1" x14ac:dyDescent="0.25">
      <c r="A127" s="144">
        <v>125</v>
      </c>
      <c r="B127" s="148" t="s">
        <v>1654</v>
      </c>
      <c r="C127" s="161" t="s">
        <v>1957</v>
      </c>
      <c r="D127" s="152" t="s">
        <v>1655</v>
      </c>
      <c r="E127" s="141" t="s">
        <v>9</v>
      </c>
      <c r="F127" s="141" t="s">
        <v>1823</v>
      </c>
      <c r="G127" s="162">
        <v>2000</v>
      </c>
    </row>
    <row r="128" spans="1:7" s="75" customFormat="1" ht="32.1" customHeight="1" x14ac:dyDescent="0.25">
      <c r="A128" s="143">
        <v>126</v>
      </c>
      <c r="B128" s="141" t="s">
        <v>1656</v>
      </c>
      <c r="C128" s="151" t="s">
        <v>1958</v>
      </c>
      <c r="D128" s="152" t="s">
        <v>1657</v>
      </c>
      <c r="E128" s="141" t="s">
        <v>8</v>
      </c>
      <c r="F128" s="141" t="s">
        <v>1823</v>
      </c>
      <c r="G128" s="162">
        <v>3000</v>
      </c>
    </row>
    <row r="129" spans="1:7" s="75" customFormat="1" ht="32.1" customHeight="1" x14ac:dyDescent="0.25">
      <c r="A129" s="144">
        <v>127</v>
      </c>
      <c r="B129" s="141" t="s">
        <v>1658</v>
      </c>
      <c r="C129" s="151" t="s">
        <v>1959</v>
      </c>
      <c r="D129" s="152" t="s">
        <v>1659</v>
      </c>
      <c r="E129" s="141" t="s">
        <v>8</v>
      </c>
      <c r="F129" s="141" t="s">
        <v>1823</v>
      </c>
      <c r="G129" s="162">
        <v>3000</v>
      </c>
    </row>
    <row r="130" spans="1:7" s="75" customFormat="1" ht="32.1" customHeight="1" x14ac:dyDescent="0.25">
      <c r="A130" s="143">
        <v>128</v>
      </c>
      <c r="B130" s="141" t="s">
        <v>1660</v>
      </c>
      <c r="C130" s="151" t="s">
        <v>1960</v>
      </c>
      <c r="D130" s="159" t="s">
        <v>1661</v>
      </c>
      <c r="E130" s="141" t="s">
        <v>8</v>
      </c>
      <c r="F130" s="141" t="s">
        <v>1823</v>
      </c>
      <c r="G130" s="162">
        <v>3000</v>
      </c>
    </row>
    <row r="131" spans="1:7" s="75" customFormat="1" ht="32.1" customHeight="1" x14ac:dyDescent="0.25">
      <c r="A131" s="144">
        <v>129</v>
      </c>
      <c r="B131" s="141" t="s">
        <v>1662</v>
      </c>
      <c r="C131" s="151" t="s">
        <v>1961</v>
      </c>
      <c r="D131" s="152" t="s">
        <v>1663</v>
      </c>
      <c r="E131" s="141" t="s">
        <v>9</v>
      </c>
      <c r="F131" s="141" t="s">
        <v>1823</v>
      </c>
      <c r="G131" s="162">
        <v>3000</v>
      </c>
    </row>
    <row r="132" spans="1:7" s="75" customFormat="1" ht="32.1" customHeight="1" x14ac:dyDescent="0.25">
      <c r="A132" s="143">
        <v>130</v>
      </c>
      <c r="B132" s="141" t="s">
        <v>1664</v>
      </c>
      <c r="C132" s="151" t="s">
        <v>1962</v>
      </c>
      <c r="D132" s="152" t="s">
        <v>1665</v>
      </c>
      <c r="E132" s="141" t="s">
        <v>8</v>
      </c>
      <c r="F132" s="141" t="s">
        <v>1823</v>
      </c>
      <c r="G132" s="162">
        <v>3000</v>
      </c>
    </row>
    <row r="133" spans="1:7" s="75" customFormat="1" ht="32.1" customHeight="1" x14ac:dyDescent="0.25">
      <c r="A133" s="144">
        <v>131</v>
      </c>
      <c r="B133" s="141" t="s">
        <v>1666</v>
      </c>
      <c r="C133" s="151" t="s">
        <v>1963</v>
      </c>
      <c r="D133" s="152" t="s">
        <v>1667</v>
      </c>
      <c r="E133" s="141" t="s">
        <v>8</v>
      </c>
      <c r="F133" s="141" t="s">
        <v>1823</v>
      </c>
      <c r="G133" s="162">
        <v>3000</v>
      </c>
    </row>
    <row r="134" spans="1:7" s="75" customFormat="1" ht="32.1" customHeight="1" x14ac:dyDescent="0.25">
      <c r="A134" s="143">
        <v>132</v>
      </c>
      <c r="B134" s="141" t="s">
        <v>1668</v>
      </c>
      <c r="C134" s="151" t="s">
        <v>1964</v>
      </c>
      <c r="D134" s="152" t="s">
        <v>1669</v>
      </c>
      <c r="E134" s="141" t="s">
        <v>9</v>
      </c>
      <c r="F134" s="141" t="s">
        <v>1823</v>
      </c>
      <c r="G134" s="162">
        <v>3000</v>
      </c>
    </row>
    <row r="135" spans="1:7" s="75" customFormat="1" ht="32.1" customHeight="1" x14ac:dyDescent="0.25">
      <c r="A135" s="144">
        <v>133</v>
      </c>
      <c r="B135" s="141" t="s">
        <v>1670</v>
      </c>
      <c r="C135" s="151" t="s">
        <v>1965</v>
      </c>
      <c r="D135" s="152" t="s">
        <v>1671</v>
      </c>
      <c r="E135" s="141" t="s">
        <v>8</v>
      </c>
      <c r="F135" s="141" t="s">
        <v>1823</v>
      </c>
      <c r="G135" s="162">
        <v>3000</v>
      </c>
    </row>
    <row r="136" spans="1:7" s="75" customFormat="1" ht="32.1" customHeight="1" x14ac:dyDescent="0.25">
      <c r="A136" s="143">
        <v>134</v>
      </c>
      <c r="B136" s="141" t="s">
        <v>1672</v>
      </c>
      <c r="C136" s="151" t="s">
        <v>1966</v>
      </c>
      <c r="D136" s="152" t="s">
        <v>1673</v>
      </c>
      <c r="E136" s="141" t="s">
        <v>8</v>
      </c>
      <c r="F136" s="141" t="s">
        <v>1823</v>
      </c>
      <c r="G136" s="162">
        <v>3000</v>
      </c>
    </row>
    <row r="137" spans="1:7" s="75" customFormat="1" ht="32.1" customHeight="1" x14ac:dyDescent="0.25">
      <c r="A137" s="144">
        <v>135</v>
      </c>
      <c r="B137" s="141" t="s">
        <v>1674</v>
      </c>
      <c r="C137" s="151" t="s">
        <v>1967</v>
      </c>
      <c r="D137" s="152" t="s">
        <v>1675</v>
      </c>
      <c r="E137" s="141" t="s">
        <v>8</v>
      </c>
      <c r="F137" s="141" t="s">
        <v>1823</v>
      </c>
      <c r="G137" s="162">
        <v>3000</v>
      </c>
    </row>
    <row r="138" spans="1:7" s="75" customFormat="1" ht="32.1" customHeight="1" x14ac:dyDescent="0.25">
      <c r="A138" s="143">
        <v>136</v>
      </c>
      <c r="B138" s="141" t="s">
        <v>1676</v>
      </c>
      <c r="C138" s="151" t="s">
        <v>1968</v>
      </c>
      <c r="D138" s="152" t="s">
        <v>1677</v>
      </c>
      <c r="E138" s="141" t="s">
        <v>8</v>
      </c>
      <c r="F138" s="141" t="s">
        <v>1823</v>
      </c>
      <c r="G138" s="162">
        <v>3000</v>
      </c>
    </row>
    <row r="139" spans="1:7" s="75" customFormat="1" ht="32.1" customHeight="1" x14ac:dyDescent="0.25">
      <c r="A139" s="144">
        <v>137</v>
      </c>
      <c r="B139" s="141" t="s">
        <v>1678</v>
      </c>
      <c r="C139" s="151" t="s">
        <v>1969</v>
      </c>
      <c r="D139" s="152" t="s">
        <v>1679</v>
      </c>
      <c r="E139" s="141" t="s">
        <v>8</v>
      </c>
      <c r="F139" s="141" t="s">
        <v>1823</v>
      </c>
      <c r="G139" s="162">
        <v>3000</v>
      </c>
    </row>
    <row r="140" spans="1:7" s="75" customFormat="1" ht="32.1" customHeight="1" x14ac:dyDescent="0.25">
      <c r="A140" s="143">
        <v>138</v>
      </c>
      <c r="B140" s="141" t="s">
        <v>1680</v>
      </c>
      <c r="C140" s="151" t="s">
        <v>1970</v>
      </c>
      <c r="D140" s="152" t="s">
        <v>1681</v>
      </c>
      <c r="E140" s="141" t="s">
        <v>9</v>
      </c>
      <c r="F140" s="141" t="s">
        <v>1823</v>
      </c>
      <c r="G140" s="162">
        <v>3000</v>
      </c>
    </row>
    <row r="141" spans="1:7" s="75" customFormat="1" ht="32.1" customHeight="1" x14ac:dyDescent="0.25">
      <c r="A141" s="144">
        <v>139</v>
      </c>
      <c r="B141" s="141" t="s">
        <v>1682</v>
      </c>
      <c r="C141" s="151" t="s">
        <v>1971</v>
      </c>
      <c r="D141" s="152" t="s">
        <v>1683</v>
      </c>
      <c r="E141" s="141" t="s">
        <v>8</v>
      </c>
      <c r="F141" s="141" t="s">
        <v>1823</v>
      </c>
      <c r="G141" s="162">
        <v>3000</v>
      </c>
    </row>
    <row r="142" spans="1:7" s="75" customFormat="1" ht="32.1" customHeight="1" x14ac:dyDescent="0.25">
      <c r="A142" s="143">
        <v>140</v>
      </c>
      <c r="B142" s="141" t="s">
        <v>1684</v>
      </c>
      <c r="C142" s="151" t="s">
        <v>1972</v>
      </c>
      <c r="D142" s="152" t="s">
        <v>1685</v>
      </c>
      <c r="E142" s="141" t="s">
        <v>8</v>
      </c>
      <c r="F142" s="141" t="s">
        <v>1823</v>
      </c>
      <c r="G142" s="162">
        <v>3000</v>
      </c>
    </row>
    <row r="143" spans="1:7" s="75" customFormat="1" ht="32.1" customHeight="1" x14ac:dyDescent="0.25">
      <c r="A143" s="144">
        <v>141</v>
      </c>
      <c r="B143" s="141" t="s">
        <v>1686</v>
      </c>
      <c r="C143" s="151" t="s">
        <v>1973</v>
      </c>
      <c r="D143" s="152" t="s">
        <v>1687</v>
      </c>
      <c r="E143" s="141" t="s">
        <v>8</v>
      </c>
      <c r="F143" s="141" t="s">
        <v>1823</v>
      </c>
      <c r="G143" s="162">
        <v>3000</v>
      </c>
    </row>
    <row r="144" spans="1:7" s="75" customFormat="1" ht="32.1" customHeight="1" x14ac:dyDescent="0.25">
      <c r="A144" s="143">
        <v>142</v>
      </c>
      <c r="B144" s="141" t="s">
        <v>1688</v>
      </c>
      <c r="C144" s="151" t="s">
        <v>1974</v>
      </c>
      <c r="D144" s="152" t="s">
        <v>1689</v>
      </c>
      <c r="E144" s="141" t="s">
        <v>8</v>
      </c>
      <c r="F144" s="141" t="s">
        <v>1823</v>
      </c>
      <c r="G144" s="162">
        <v>3000</v>
      </c>
    </row>
    <row r="145" spans="1:7" s="75" customFormat="1" ht="32.1" customHeight="1" x14ac:dyDescent="0.25">
      <c r="A145" s="144">
        <v>143</v>
      </c>
      <c r="B145" s="141" t="s">
        <v>1690</v>
      </c>
      <c r="C145" s="151" t="s">
        <v>1975</v>
      </c>
      <c r="D145" s="152" t="s">
        <v>1691</v>
      </c>
      <c r="E145" s="141" t="s">
        <v>8</v>
      </c>
      <c r="F145" s="141" t="s">
        <v>1823</v>
      </c>
      <c r="G145" s="162">
        <v>3000</v>
      </c>
    </row>
    <row r="146" spans="1:7" s="75" customFormat="1" ht="32.1" customHeight="1" x14ac:dyDescent="0.25">
      <c r="A146" s="143">
        <v>144</v>
      </c>
      <c r="B146" s="141" t="s">
        <v>1692</v>
      </c>
      <c r="C146" s="151" t="s">
        <v>1976</v>
      </c>
      <c r="D146" s="152" t="s">
        <v>1693</v>
      </c>
      <c r="E146" s="141" t="s">
        <v>8</v>
      </c>
      <c r="F146" s="141" t="s">
        <v>1823</v>
      </c>
      <c r="G146" s="162">
        <v>3000</v>
      </c>
    </row>
    <row r="147" spans="1:7" s="75" customFormat="1" ht="32.1" customHeight="1" x14ac:dyDescent="0.25">
      <c r="A147" s="144">
        <v>145</v>
      </c>
      <c r="B147" s="141" t="s">
        <v>1694</v>
      </c>
      <c r="C147" s="151" t="s">
        <v>1977</v>
      </c>
      <c r="D147" s="152" t="s">
        <v>1695</v>
      </c>
      <c r="E147" s="141" t="s">
        <v>8</v>
      </c>
      <c r="F147" s="141" t="s">
        <v>1823</v>
      </c>
      <c r="G147" s="162">
        <v>3000</v>
      </c>
    </row>
    <row r="148" spans="1:7" s="75" customFormat="1" ht="32.1" customHeight="1" x14ac:dyDescent="0.25">
      <c r="A148" s="143">
        <v>146</v>
      </c>
      <c r="B148" s="141" t="s">
        <v>1696</v>
      </c>
      <c r="C148" s="151" t="s">
        <v>1978</v>
      </c>
      <c r="D148" s="152" t="s">
        <v>1697</v>
      </c>
      <c r="E148" s="141" t="s">
        <v>8</v>
      </c>
      <c r="F148" s="141" t="s">
        <v>1823</v>
      </c>
      <c r="G148" s="162">
        <v>3000</v>
      </c>
    </row>
    <row r="149" spans="1:7" s="75" customFormat="1" ht="32.1" customHeight="1" x14ac:dyDescent="0.25">
      <c r="A149" s="144">
        <v>147</v>
      </c>
      <c r="B149" s="141" t="s">
        <v>1698</v>
      </c>
      <c r="C149" s="151" t="s">
        <v>1979</v>
      </c>
      <c r="D149" s="152" t="s">
        <v>1699</v>
      </c>
      <c r="E149" s="141" t="s">
        <v>9</v>
      </c>
      <c r="F149" s="141" t="s">
        <v>1823</v>
      </c>
      <c r="G149" s="162">
        <v>3000</v>
      </c>
    </row>
    <row r="150" spans="1:7" s="75" customFormat="1" ht="32.1" customHeight="1" x14ac:dyDescent="0.25">
      <c r="A150" s="143">
        <v>148</v>
      </c>
      <c r="B150" s="148" t="s">
        <v>1700</v>
      </c>
      <c r="C150" s="141" t="s">
        <v>1980</v>
      </c>
      <c r="D150" s="152" t="s">
        <v>1701</v>
      </c>
      <c r="E150" s="141" t="s">
        <v>8</v>
      </c>
      <c r="F150" s="141" t="s">
        <v>1824</v>
      </c>
      <c r="G150" s="158">
        <v>3000</v>
      </c>
    </row>
    <row r="151" spans="1:7" s="75" customFormat="1" ht="32.1" customHeight="1" x14ac:dyDescent="0.25">
      <c r="A151" s="144">
        <v>149</v>
      </c>
      <c r="B151" s="148" t="s">
        <v>1702</v>
      </c>
      <c r="C151" s="141" t="s">
        <v>1981</v>
      </c>
      <c r="D151" s="152" t="s">
        <v>1703</v>
      </c>
      <c r="E151" s="141" t="s">
        <v>8</v>
      </c>
      <c r="F151" s="141" t="s">
        <v>1824</v>
      </c>
      <c r="G151" s="158">
        <v>3000</v>
      </c>
    </row>
    <row r="152" spans="1:7" s="75" customFormat="1" ht="32.1" customHeight="1" x14ac:dyDescent="0.25">
      <c r="A152" s="143">
        <v>150</v>
      </c>
      <c r="B152" s="148" t="s">
        <v>1704</v>
      </c>
      <c r="C152" s="141" t="s">
        <v>1982</v>
      </c>
      <c r="D152" s="152" t="s">
        <v>1705</v>
      </c>
      <c r="E152" s="141" t="s">
        <v>8</v>
      </c>
      <c r="F152" s="141" t="s">
        <v>1824</v>
      </c>
      <c r="G152" s="158">
        <v>3000</v>
      </c>
    </row>
    <row r="153" spans="1:7" s="75" customFormat="1" ht="32.1" customHeight="1" x14ac:dyDescent="0.25">
      <c r="A153" s="144">
        <v>151</v>
      </c>
      <c r="B153" s="148" t="s">
        <v>1706</v>
      </c>
      <c r="C153" s="141" t="s">
        <v>1983</v>
      </c>
      <c r="D153" s="152" t="s">
        <v>1707</v>
      </c>
      <c r="E153" s="141" t="s">
        <v>8</v>
      </c>
      <c r="F153" s="141" t="s">
        <v>1824</v>
      </c>
      <c r="G153" s="158">
        <v>3000</v>
      </c>
    </row>
    <row r="154" spans="1:7" s="75" customFormat="1" ht="32.1" customHeight="1" x14ac:dyDescent="0.25">
      <c r="A154" s="143">
        <v>152</v>
      </c>
      <c r="B154" s="148" t="s">
        <v>1708</v>
      </c>
      <c r="C154" s="141" t="s">
        <v>1984</v>
      </c>
      <c r="D154" s="152" t="s">
        <v>1709</v>
      </c>
      <c r="E154" s="141" t="s">
        <v>8</v>
      </c>
      <c r="F154" s="141" t="s">
        <v>1824</v>
      </c>
      <c r="G154" s="158">
        <v>3000</v>
      </c>
    </row>
    <row r="155" spans="1:7" s="75" customFormat="1" ht="32.1" customHeight="1" x14ac:dyDescent="0.25">
      <c r="A155" s="144">
        <v>153</v>
      </c>
      <c r="B155" s="148" t="s">
        <v>1710</v>
      </c>
      <c r="C155" s="141" t="s">
        <v>1985</v>
      </c>
      <c r="D155" s="152" t="s">
        <v>1711</v>
      </c>
      <c r="E155" s="141" t="s">
        <v>9</v>
      </c>
      <c r="F155" s="141" t="s">
        <v>1824</v>
      </c>
      <c r="G155" s="158">
        <v>3000</v>
      </c>
    </row>
    <row r="156" spans="1:7" s="75" customFormat="1" ht="32.1" customHeight="1" x14ac:dyDescent="0.25">
      <c r="A156" s="143">
        <v>154</v>
      </c>
      <c r="B156" s="148" t="s">
        <v>1712</v>
      </c>
      <c r="C156" s="141" t="s">
        <v>1986</v>
      </c>
      <c r="D156" s="152" t="s">
        <v>1713</v>
      </c>
      <c r="E156" s="141" t="s">
        <v>8</v>
      </c>
      <c r="F156" s="141" t="s">
        <v>1824</v>
      </c>
      <c r="G156" s="158">
        <v>3000</v>
      </c>
    </row>
    <row r="157" spans="1:7" s="75" customFormat="1" ht="32.1" customHeight="1" x14ac:dyDescent="0.25">
      <c r="A157" s="144">
        <v>155</v>
      </c>
      <c r="B157" s="148" t="s">
        <v>1714</v>
      </c>
      <c r="C157" s="141" t="s">
        <v>1987</v>
      </c>
      <c r="D157" s="152" t="s">
        <v>1715</v>
      </c>
      <c r="E157" s="141" t="s">
        <v>9</v>
      </c>
      <c r="F157" s="141" t="s">
        <v>1824</v>
      </c>
      <c r="G157" s="158">
        <v>3000</v>
      </c>
    </row>
    <row r="158" spans="1:7" s="75" customFormat="1" ht="32.1" customHeight="1" x14ac:dyDescent="0.25">
      <c r="A158" s="143">
        <v>156</v>
      </c>
      <c r="B158" s="141" t="s">
        <v>1716</v>
      </c>
      <c r="C158" s="146" t="s">
        <v>1988</v>
      </c>
      <c r="D158" s="152" t="s">
        <v>1717</v>
      </c>
      <c r="E158" s="141" t="s">
        <v>8</v>
      </c>
      <c r="F158" s="141" t="s">
        <v>1824</v>
      </c>
      <c r="G158" s="158">
        <v>3000</v>
      </c>
    </row>
    <row r="159" spans="1:7" s="75" customFormat="1" ht="32.1" customHeight="1" x14ac:dyDescent="0.25">
      <c r="A159" s="144">
        <v>157</v>
      </c>
      <c r="B159" s="141" t="s">
        <v>1718</v>
      </c>
      <c r="C159" s="146" t="s">
        <v>1989</v>
      </c>
      <c r="D159" s="152" t="s">
        <v>1719</v>
      </c>
      <c r="E159" s="141" t="s">
        <v>8</v>
      </c>
      <c r="F159" s="141" t="s">
        <v>1824</v>
      </c>
      <c r="G159" s="158">
        <v>3000</v>
      </c>
    </row>
    <row r="160" spans="1:7" s="75" customFormat="1" ht="32.1" customHeight="1" x14ac:dyDescent="0.25">
      <c r="A160" s="143">
        <v>158</v>
      </c>
      <c r="B160" s="141" t="s">
        <v>1720</v>
      </c>
      <c r="C160" s="146" t="s">
        <v>1990</v>
      </c>
      <c r="D160" s="159" t="s">
        <v>1721</v>
      </c>
      <c r="E160" s="141" t="s">
        <v>8</v>
      </c>
      <c r="F160" s="141" t="s">
        <v>1824</v>
      </c>
      <c r="G160" s="158">
        <v>3000</v>
      </c>
    </row>
    <row r="161" spans="1:7" s="75" customFormat="1" ht="32.1" customHeight="1" x14ac:dyDescent="0.25">
      <c r="A161" s="144">
        <v>159</v>
      </c>
      <c r="B161" s="141" t="s">
        <v>1722</v>
      </c>
      <c r="C161" s="146" t="s">
        <v>1991</v>
      </c>
      <c r="D161" s="152" t="s">
        <v>1723</v>
      </c>
      <c r="E161" s="141" t="s">
        <v>9</v>
      </c>
      <c r="F161" s="141" t="s">
        <v>1824</v>
      </c>
      <c r="G161" s="158">
        <v>3000</v>
      </c>
    </row>
    <row r="162" spans="1:7" s="75" customFormat="1" ht="32.1" customHeight="1" x14ac:dyDescent="0.25">
      <c r="A162" s="143">
        <v>160</v>
      </c>
      <c r="B162" s="141" t="s">
        <v>1724</v>
      </c>
      <c r="C162" s="146" t="s">
        <v>1992</v>
      </c>
      <c r="D162" s="152" t="s">
        <v>1725</v>
      </c>
      <c r="E162" s="141" t="s">
        <v>8</v>
      </c>
      <c r="F162" s="141" t="s">
        <v>1824</v>
      </c>
      <c r="G162" s="158">
        <v>3000</v>
      </c>
    </row>
    <row r="163" spans="1:7" s="75" customFormat="1" ht="32.1" customHeight="1" x14ac:dyDescent="0.25">
      <c r="A163" s="144">
        <v>161</v>
      </c>
      <c r="B163" s="141" t="s">
        <v>1726</v>
      </c>
      <c r="C163" s="146" t="s">
        <v>1993</v>
      </c>
      <c r="D163" s="152" t="s">
        <v>1727</v>
      </c>
      <c r="E163" s="141" t="s">
        <v>9</v>
      </c>
      <c r="F163" s="141" t="s">
        <v>1824</v>
      </c>
      <c r="G163" s="158">
        <v>3000</v>
      </c>
    </row>
    <row r="164" spans="1:7" s="75" customFormat="1" ht="32.1" customHeight="1" x14ac:dyDescent="0.25">
      <c r="A164" s="143">
        <v>162</v>
      </c>
      <c r="B164" s="141" t="s">
        <v>1728</v>
      </c>
      <c r="C164" s="146" t="s">
        <v>1994</v>
      </c>
      <c r="D164" s="152" t="s">
        <v>1729</v>
      </c>
      <c r="E164" s="141" t="s">
        <v>9</v>
      </c>
      <c r="F164" s="141" t="s">
        <v>1824</v>
      </c>
      <c r="G164" s="158">
        <v>3000</v>
      </c>
    </row>
    <row r="165" spans="1:7" s="75" customFormat="1" ht="32.1" customHeight="1" x14ac:dyDescent="0.25">
      <c r="A165" s="144">
        <v>163</v>
      </c>
      <c r="B165" s="141" t="s">
        <v>1730</v>
      </c>
      <c r="C165" s="146" t="s">
        <v>1995</v>
      </c>
      <c r="D165" s="152" t="s">
        <v>1731</v>
      </c>
      <c r="E165" s="141" t="s">
        <v>8</v>
      </c>
      <c r="F165" s="141" t="s">
        <v>1824</v>
      </c>
      <c r="G165" s="158">
        <v>3000</v>
      </c>
    </row>
    <row r="166" spans="1:7" s="75" customFormat="1" ht="32.1" customHeight="1" x14ac:dyDescent="0.25">
      <c r="A166" s="143">
        <v>164</v>
      </c>
      <c r="B166" s="141" t="s">
        <v>1732</v>
      </c>
      <c r="C166" s="146" t="s">
        <v>1996</v>
      </c>
      <c r="D166" s="152" t="s">
        <v>1733</v>
      </c>
      <c r="E166" s="141" t="s">
        <v>8</v>
      </c>
      <c r="F166" s="141" t="s">
        <v>1824</v>
      </c>
      <c r="G166" s="158">
        <v>3000</v>
      </c>
    </row>
    <row r="167" spans="1:7" s="75" customFormat="1" ht="32.1" customHeight="1" x14ac:dyDescent="0.25">
      <c r="A167" s="144">
        <v>165</v>
      </c>
      <c r="B167" s="141" t="s">
        <v>1734</v>
      </c>
      <c r="C167" s="146" t="s">
        <v>1997</v>
      </c>
      <c r="D167" s="152" t="s">
        <v>1735</v>
      </c>
      <c r="E167" s="141" t="s">
        <v>9</v>
      </c>
      <c r="F167" s="141" t="s">
        <v>1824</v>
      </c>
      <c r="G167" s="158">
        <v>3000</v>
      </c>
    </row>
    <row r="168" spans="1:7" s="75" customFormat="1" ht="32.1" customHeight="1" x14ac:dyDescent="0.25">
      <c r="A168" s="143">
        <v>166</v>
      </c>
      <c r="B168" s="141" t="s">
        <v>1736</v>
      </c>
      <c r="C168" s="146" t="s">
        <v>1998</v>
      </c>
      <c r="D168" s="152" t="s">
        <v>1737</v>
      </c>
      <c r="E168" s="141" t="s">
        <v>8</v>
      </c>
      <c r="F168" s="141" t="s">
        <v>1824</v>
      </c>
      <c r="G168" s="158">
        <v>3000</v>
      </c>
    </row>
    <row r="169" spans="1:7" s="75" customFormat="1" ht="32.1" customHeight="1" x14ac:dyDescent="0.25">
      <c r="A169" s="144">
        <v>167</v>
      </c>
      <c r="B169" s="141" t="s">
        <v>1738</v>
      </c>
      <c r="C169" s="146" t="s">
        <v>1999</v>
      </c>
      <c r="D169" s="159" t="s">
        <v>1739</v>
      </c>
      <c r="E169" s="141" t="s">
        <v>8</v>
      </c>
      <c r="F169" s="141" t="s">
        <v>1824</v>
      </c>
      <c r="G169" s="158">
        <v>3000</v>
      </c>
    </row>
    <row r="170" spans="1:7" s="75" customFormat="1" ht="32.1" customHeight="1" x14ac:dyDescent="0.25">
      <c r="A170" s="143">
        <v>168</v>
      </c>
      <c r="B170" s="141" t="s">
        <v>1740</v>
      </c>
      <c r="C170" s="146" t="s">
        <v>2000</v>
      </c>
      <c r="D170" s="152" t="s">
        <v>1741</v>
      </c>
      <c r="E170" s="141" t="s">
        <v>9</v>
      </c>
      <c r="F170" s="141" t="s">
        <v>1824</v>
      </c>
      <c r="G170" s="158">
        <v>3000</v>
      </c>
    </row>
    <row r="171" spans="1:7" s="75" customFormat="1" ht="32.1" customHeight="1" x14ac:dyDescent="0.25">
      <c r="A171" s="144">
        <v>169</v>
      </c>
      <c r="B171" s="141" t="s">
        <v>1742</v>
      </c>
      <c r="C171" s="146" t="s">
        <v>2001</v>
      </c>
      <c r="D171" s="152" t="s">
        <v>1743</v>
      </c>
      <c r="E171" s="141" t="s">
        <v>8</v>
      </c>
      <c r="F171" s="141" t="s">
        <v>1824</v>
      </c>
      <c r="G171" s="158">
        <v>3000</v>
      </c>
    </row>
    <row r="172" spans="1:7" s="75" customFormat="1" ht="32.1" customHeight="1" x14ac:dyDescent="0.25">
      <c r="A172" s="143">
        <v>170</v>
      </c>
      <c r="B172" s="141" t="s">
        <v>1744</v>
      </c>
      <c r="C172" s="140" t="s">
        <v>2002</v>
      </c>
      <c r="D172" s="163" t="s">
        <v>1745</v>
      </c>
      <c r="E172" s="140" t="s">
        <v>9</v>
      </c>
      <c r="F172" s="164" t="s">
        <v>1825</v>
      </c>
      <c r="G172" s="165">
        <v>3000</v>
      </c>
    </row>
    <row r="173" spans="1:7" s="75" customFormat="1" ht="32.1" customHeight="1" x14ac:dyDescent="0.25">
      <c r="A173" s="144">
        <v>171</v>
      </c>
      <c r="B173" s="141" t="s">
        <v>1746</v>
      </c>
      <c r="C173" s="141" t="s">
        <v>2003</v>
      </c>
      <c r="D173" s="163" t="s">
        <v>1747</v>
      </c>
      <c r="E173" s="140" t="s">
        <v>8</v>
      </c>
      <c r="F173" s="164" t="s">
        <v>1825</v>
      </c>
      <c r="G173" s="165">
        <v>3000</v>
      </c>
    </row>
    <row r="174" spans="1:7" s="75" customFormat="1" ht="32.1" customHeight="1" x14ac:dyDescent="0.25">
      <c r="A174" s="143">
        <v>172</v>
      </c>
      <c r="B174" s="141" t="s">
        <v>1748</v>
      </c>
      <c r="C174" s="140" t="s">
        <v>2004</v>
      </c>
      <c r="D174" s="163" t="s">
        <v>1749</v>
      </c>
      <c r="E174" s="140" t="s">
        <v>8</v>
      </c>
      <c r="F174" s="164" t="s">
        <v>1825</v>
      </c>
      <c r="G174" s="165">
        <v>3000</v>
      </c>
    </row>
    <row r="175" spans="1:7" s="75" customFormat="1" ht="32.1" customHeight="1" x14ac:dyDescent="0.25">
      <c r="A175" s="144">
        <v>173</v>
      </c>
      <c r="B175" s="141" t="s">
        <v>1750</v>
      </c>
      <c r="C175" s="141" t="s">
        <v>2005</v>
      </c>
      <c r="D175" s="163" t="s">
        <v>1751</v>
      </c>
      <c r="E175" s="140" t="s">
        <v>8</v>
      </c>
      <c r="F175" s="164" t="s">
        <v>1825</v>
      </c>
      <c r="G175" s="165">
        <v>3000</v>
      </c>
    </row>
    <row r="176" spans="1:7" s="75" customFormat="1" ht="32.1" customHeight="1" x14ac:dyDescent="0.25">
      <c r="A176" s="143">
        <v>174</v>
      </c>
      <c r="B176" s="141" t="s">
        <v>1752</v>
      </c>
      <c r="C176" s="140" t="s">
        <v>2006</v>
      </c>
      <c r="D176" s="163" t="s">
        <v>1753</v>
      </c>
      <c r="E176" s="140" t="s">
        <v>9</v>
      </c>
      <c r="F176" s="164" t="s">
        <v>1825</v>
      </c>
      <c r="G176" s="165">
        <v>3000</v>
      </c>
    </row>
    <row r="177" spans="1:7" s="75" customFormat="1" ht="32.1" customHeight="1" x14ac:dyDescent="0.25">
      <c r="A177" s="144">
        <v>175</v>
      </c>
      <c r="B177" s="141" t="s">
        <v>1754</v>
      </c>
      <c r="C177" s="141" t="s">
        <v>2007</v>
      </c>
      <c r="D177" s="163" t="s">
        <v>1755</v>
      </c>
      <c r="E177" s="140" t="s">
        <v>8</v>
      </c>
      <c r="F177" s="164" t="s">
        <v>1825</v>
      </c>
      <c r="G177" s="165">
        <v>3000</v>
      </c>
    </row>
    <row r="178" spans="1:7" s="75" customFormat="1" ht="32.1" customHeight="1" x14ac:dyDescent="0.25">
      <c r="A178" s="143">
        <v>176</v>
      </c>
      <c r="B178" s="141" t="s">
        <v>1756</v>
      </c>
      <c r="C178" s="140" t="s">
        <v>2008</v>
      </c>
      <c r="D178" s="163" t="s">
        <v>1757</v>
      </c>
      <c r="E178" s="140" t="s">
        <v>8</v>
      </c>
      <c r="F178" s="164" t="s">
        <v>1825</v>
      </c>
      <c r="G178" s="165">
        <v>3000</v>
      </c>
    </row>
    <row r="179" spans="1:7" s="75" customFormat="1" ht="32.1" customHeight="1" x14ac:dyDescent="0.25">
      <c r="A179" s="144">
        <v>177</v>
      </c>
      <c r="B179" s="141" t="s">
        <v>1758</v>
      </c>
      <c r="C179" s="141" t="s">
        <v>2009</v>
      </c>
      <c r="D179" s="163" t="s">
        <v>1759</v>
      </c>
      <c r="E179" s="140" t="s">
        <v>8</v>
      </c>
      <c r="F179" s="164" t="s">
        <v>1825</v>
      </c>
      <c r="G179" s="165">
        <v>3000</v>
      </c>
    </row>
    <row r="180" spans="1:7" s="75" customFormat="1" ht="32.1" customHeight="1" x14ac:dyDescent="0.25">
      <c r="A180" s="143">
        <v>178</v>
      </c>
      <c r="B180" s="140" t="s">
        <v>1760</v>
      </c>
      <c r="C180" s="140" t="s">
        <v>2010</v>
      </c>
      <c r="D180" s="163" t="s">
        <v>1761</v>
      </c>
      <c r="E180" s="140" t="s">
        <v>8</v>
      </c>
      <c r="F180" s="164" t="s">
        <v>1826</v>
      </c>
      <c r="G180" s="141">
        <v>3000</v>
      </c>
    </row>
    <row r="181" spans="1:7" s="75" customFormat="1" ht="32.1" customHeight="1" x14ac:dyDescent="0.25">
      <c r="A181" s="144">
        <v>179</v>
      </c>
      <c r="B181" s="140" t="s">
        <v>1762</v>
      </c>
      <c r="C181" s="140" t="s">
        <v>2011</v>
      </c>
      <c r="D181" s="163" t="s">
        <v>1763</v>
      </c>
      <c r="E181" s="140" t="s">
        <v>8</v>
      </c>
      <c r="F181" s="164" t="s">
        <v>1826</v>
      </c>
      <c r="G181" s="141">
        <v>3000</v>
      </c>
    </row>
    <row r="182" spans="1:7" s="75" customFormat="1" ht="32.1" customHeight="1" x14ac:dyDescent="0.25">
      <c r="A182" s="143">
        <v>180</v>
      </c>
      <c r="B182" s="140" t="s">
        <v>1764</v>
      </c>
      <c r="C182" s="140" t="s">
        <v>2012</v>
      </c>
      <c r="D182" s="163" t="s">
        <v>1765</v>
      </c>
      <c r="E182" s="140" t="s">
        <v>9</v>
      </c>
      <c r="F182" s="164" t="s">
        <v>1826</v>
      </c>
      <c r="G182" s="141">
        <v>3000</v>
      </c>
    </row>
    <row r="183" spans="1:7" s="75" customFormat="1" ht="32.1" customHeight="1" x14ac:dyDescent="0.25">
      <c r="A183" s="144">
        <v>181</v>
      </c>
      <c r="B183" s="140" t="s">
        <v>1766</v>
      </c>
      <c r="C183" s="140" t="s">
        <v>2013</v>
      </c>
      <c r="D183" s="166" t="s">
        <v>1767</v>
      </c>
      <c r="E183" s="167" t="s">
        <v>9</v>
      </c>
      <c r="F183" s="164" t="s">
        <v>1826</v>
      </c>
      <c r="G183" s="141">
        <v>3000</v>
      </c>
    </row>
    <row r="184" spans="1:7" s="75" customFormat="1" ht="32.1" customHeight="1" x14ac:dyDescent="0.25">
      <c r="A184" s="143">
        <v>182</v>
      </c>
      <c r="B184" s="140" t="s">
        <v>1768</v>
      </c>
      <c r="C184" s="140" t="s">
        <v>2014</v>
      </c>
      <c r="D184" s="163" t="s">
        <v>1769</v>
      </c>
      <c r="E184" s="140" t="s">
        <v>8</v>
      </c>
      <c r="F184" s="164" t="s">
        <v>1826</v>
      </c>
      <c r="G184" s="141">
        <v>3000</v>
      </c>
    </row>
    <row r="185" spans="1:7" s="75" customFormat="1" ht="32.1" customHeight="1" x14ac:dyDescent="0.25">
      <c r="A185" s="144">
        <v>183</v>
      </c>
      <c r="B185" s="140" t="s">
        <v>1770</v>
      </c>
      <c r="C185" s="140" t="s">
        <v>2015</v>
      </c>
      <c r="D185" s="163" t="s">
        <v>1771</v>
      </c>
      <c r="E185" s="140" t="s">
        <v>9</v>
      </c>
      <c r="F185" s="164" t="s">
        <v>1826</v>
      </c>
      <c r="G185" s="141">
        <v>3000</v>
      </c>
    </row>
    <row r="186" spans="1:7" s="75" customFormat="1" ht="32.1" customHeight="1" x14ac:dyDescent="0.25">
      <c r="A186" s="143">
        <v>184</v>
      </c>
      <c r="B186" s="140" t="s">
        <v>1772</v>
      </c>
      <c r="C186" s="140" t="s">
        <v>2016</v>
      </c>
      <c r="D186" s="166" t="s">
        <v>1773</v>
      </c>
      <c r="E186" s="167" t="s">
        <v>8</v>
      </c>
      <c r="F186" s="164" t="s">
        <v>1826</v>
      </c>
      <c r="G186" s="141">
        <v>3000</v>
      </c>
    </row>
    <row r="187" spans="1:7" s="75" customFormat="1" ht="32.1" customHeight="1" x14ac:dyDescent="0.25">
      <c r="A187" s="144">
        <v>185</v>
      </c>
      <c r="B187" s="140" t="s">
        <v>1774</v>
      </c>
      <c r="C187" s="140" t="s">
        <v>2017</v>
      </c>
      <c r="D187" s="163" t="s">
        <v>1775</v>
      </c>
      <c r="E187" s="140" t="s">
        <v>9</v>
      </c>
      <c r="F187" s="164" t="s">
        <v>1826</v>
      </c>
      <c r="G187" s="141">
        <v>3000</v>
      </c>
    </row>
    <row r="188" spans="1:7" s="75" customFormat="1" ht="32.1" customHeight="1" x14ac:dyDescent="0.25">
      <c r="A188" s="143">
        <v>186</v>
      </c>
      <c r="B188" s="140" t="s">
        <v>1776</v>
      </c>
      <c r="C188" s="140" t="s">
        <v>2018</v>
      </c>
      <c r="D188" s="163" t="s">
        <v>1777</v>
      </c>
      <c r="E188" s="140" t="s">
        <v>8</v>
      </c>
      <c r="F188" s="164" t="s">
        <v>1826</v>
      </c>
      <c r="G188" s="141">
        <v>2000</v>
      </c>
    </row>
    <row r="189" spans="1:7" s="75" customFormat="1" ht="32.1" customHeight="1" x14ac:dyDescent="0.25">
      <c r="A189" s="144">
        <v>187</v>
      </c>
      <c r="B189" s="140" t="s">
        <v>1778</v>
      </c>
      <c r="C189" s="140" t="s">
        <v>2019</v>
      </c>
      <c r="D189" s="163" t="s">
        <v>1779</v>
      </c>
      <c r="E189" s="140" t="s">
        <v>8</v>
      </c>
      <c r="F189" s="164" t="s">
        <v>1826</v>
      </c>
      <c r="G189" s="141">
        <v>3000</v>
      </c>
    </row>
    <row r="190" spans="1:7" s="75" customFormat="1" ht="32.1" customHeight="1" x14ac:dyDescent="0.25">
      <c r="A190" s="143">
        <v>188</v>
      </c>
      <c r="B190" s="140" t="s">
        <v>1780</v>
      </c>
      <c r="C190" s="140" t="s">
        <v>2020</v>
      </c>
      <c r="D190" s="163" t="s">
        <v>1781</v>
      </c>
      <c r="E190" s="140" t="s">
        <v>8</v>
      </c>
      <c r="F190" s="164" t="s">
        <v>1826</v>
      </c>
      <c r="G190" s="141">
        <v>3000</v>
      </c>
    </row>
    <row r="191" spans="1:7" s="75" customFormat="1" ht="32.1" customHeight="1" x14ac:dyDescent="0.25">
      <c r="A191" s="144">
        <v>189</v>
      </c>
      <c r="B191" s="140" t="s">
        <v>1782</v>
      </c>
      <c r="C191" s="140" t="s">
        <v>2021</v>
      </c>
      <c r="D191" s="163" t="s">
        <v>1783</v>
      </c>
      <c r="E191" s="140" t="s">
        <v>9</v>
      </c>
      <c r="F191" s="164" t="s">
        <v>1826</v>
      </c>
      <c r="G191" s="141">
        <v>3000</v>
      </c>
    </row>
    <row r="192" spans="1:7" s="75" customFormat="1" ht="32.1" customHeight="1" x14ac:dyDescent="0.25">
      <c r="A192" s="168">
        <v>190</v>
      </c>
      <c r="B192" s="169" t="s">
        <v>1784</v>
      </c>
      <c r="C192" s="169" t="s">
        <v>2022</v>
      </c>
      <c r="D192" s="170" t="s">
        <v>1785</v>
      </c>
      <c r="E192" s="169" t="s">
        <v>9</v>
      </c>
      <c r="F192" s="164" t="s">
        <v>1826</v>
      </c>
      <c r="G192" s="156">
        <v>3000</v>
      </c>
    </row>
    <row r="193" spans="1:7" s="75" customFormat="1" ht="32.1" customHeight="1" x14ac:dyDescent="0.25">
      <c r="A193" s="140">
        <v>191</v>
      </c>
      <c r="B193" s="146" t="s">
        <v>1786</v>
      </c>
      <c r="C193" s="146" t="s">
        <v>2023</v>
      </c>
      <c r="D193" s="146" t="s">
        <v>1787</v>
      </c>
      <c r="E193" s="141" t="s">
        <v>9</v>
      </c>
      <c r="F193" s="141" t="s">
        <v>1827</v>
      </c>
      <c r="G193" s="141">
        <v>3000</v>
      </c>
    </row>
    <row r="194" spans="1:7" s="75" customFormat="1" ht="32.1" customHeight="1" x14ac:dyDescent="0.25">
      <c r="A194" s="140">
        <v>192</v>
      </c>
      <c r="B194" s="151" t="s">
        <v>1788</v>
      </c>
      <c r="C194" s="151" t="s">
        <v>2024</v>
      </c>
      <c r="D194" s="163" t="s">
        <v>1789</v>
      </c>
      <c r="E194" s="171" t="s">
        <v>9</v>
      </c>
      <c r="F194" s="141" t="s">
        <v>1827</v>
      </c>
      <c r="G194" s="141">
        <v>3000</v>
      </c>
    </row>
    <row r="195" spans="1:7" s="75" customFormat="1" ht="32.1" customHeight="1" x14ac:dyDescent="0.25">
      <c r="A195" s="140">
        <v>193</v>
      </c>
      <c r="B195" s="151" t="s">
        <v>1790</v>
      </c>
      <c r="C195" s="151" t="s">
        <v>2025</v>
      </c>
      <c r="D195" s="152" t="s">
        <v>1791</v>
      </c>
      <c r="E195" s="141" t="s">
        <v>9</v>
      </c>
      <c r="F195" s="141" t="s">
        <v>1828</v>
      </c>
      <c r="G195" s="141">
        <v>2000</v>
      </c>
    </row>
    <row r="196" spans="1:7" s="75" customFormat="1" ht="32.1" customHeight="1" x14ac:dyDescent="0.25">
      <c r="A196" s="140">
        <v>194</v>
      </c>
      <c r="B196" s="151" t="s">
        <v>1792</v>
      </c>
      <c r="C196" s="151" t="s">
        <v>2026</v>
      </c>
      <c r="D196" s="152" t="s">
        <v>1793</v>
      </c>
      <c r="E196" s="141" t="s">
        <v>9</v>
      </c>
      <c r="F196" s="141" t="s">
        <v>1827</v>
      </c>
      <c r="G196" s="141">
        <v>2000</v>
      </c>
    </row>
    <row r="197" spans="1:7" s="75" customFormat="1" ht="32.1" customHeight="1" x14ac:dyDescent="0.25">
      <c r="A197" s="140">
        <v>195</v>
      </c>
      <c r="B197" s="151" t="s">
        <v>1794</v>
      </c>
      <c r="C197" s="151" t="s">
        <v>2027</v>
      </c>
      <c r="D197" s="163" t="s">
        <v>1795</v>
      </c>
      <c r="E197" s="140" t="s">
        <v>9</v>
      </c>
      <c r="F197" s="141" t="s">
        <v>1828</v>
      </c>
      <c r="G197" s="141">
        <v>2000</v>
      </c>
    </row>
    <row r="198" spans="1:7" s="75" customFormat="1" ht="32.1" customHeight="1" x14ac:dyDescent="0.25">
      <c r="A198" s="140">
        <v>196</v>
      </c>
      <c r="B198" s="151" t="s">
        <v>1796</v>
      </c>
      <c r="C198" s="151" t="s">
        <v>2028</v>
      </c>
      <c r="D198" s="152" t="s">
        <v>1797</v>
      </c>
      <c r="E198" s="141" t="s">
        <v>9</v>
      </c>
      <c r="F198" s="141" t="s">
        <v>1829</v>
      </c>
      <c r="G198" s="141">
        <v>2000</v>
      </c>
    </row>
    <row r="199" spans="1:7" s="75" customFormat="1" ht="32.1" customHeight="1" x14ac:dyDescent="0.25">
      <c r="A199" s="140">
        <v>197</v>
      </c>
      <c r="B199" s="151" t="s">
        <v>1798</v>
      </c>
      <c r="C199" s="151" t="s">
        <v>2029</v>
      </c>
      <c r="D199" s="163" t="s">
        <v>1799</v>
      </c>
      <c r="E199" s="140" t="s">
        <v>9</v>
      </c>
      <c r="F199" s="141" t="s">
        <v>1827</v>
      </c>
      <c r="G199" s="141">
        <v>2000</v>
      </c>
    </row>
    <row r="200" spans="1:7" s="75" customFormat="1" ht="32.1" customHeight="1" x14ac:dyDescent="0.25">
      <c r="A200" s="140">
        <v>198</v>
      </c>
      <c r="B200" s="151" t="s">
        <v>1800</v>
      </c>
      <c r="C200" s="151" t="s">
        <v>2030</v>
      </c>
      <c r="D200" s="152" t="s">
        <v>1801</v>
      </c>
      <c r="E200" s="141" t="s">
        <v>9</v>
      </c>
      <c r="F200" s="141" t="s">
        <v>1829</v>
      </c>
      <c r="G200" s="141">
        <v>2000</v>
      </c>
    </row>
    <row r="201" spans="1:7" s="75" customFormat="1" ht="32.1" customHeight="1" x14ac:dyDescent="0.25">
      <c r="A201" s="140">
        <v>199</v>
      </c>
      <c r="B201" s="151" t="s">
        <v>1802</v>
      </c>
      <c r="C201" s="151" t="s">
        <v>2031</v>
      </c>
      <c r="D201" s="152" t="s">
        <v>1803</v>
      </c>
      <c r="E201" s="141" t="s">
        <v>8</v>
      </c>
      <c r="F201" s="141" t="s">
        <v>1829</v>
      </c>
      <c r="G201" s="141">
        <v>2000</v>
      </c>
    </row>
    <row r="202" spans="1:7" s="75" customFormat="1" ht="32.1" customHeight="1" x14ac:dyDescent="0.25">
      <c r="A202" s="140">
        <v>200</v>
      </c>
      <c r="B202" s="151" t="s">
        <v>1804</v>
      </c>
      <c r="C202" s="151" t="s">
        <v>2032</v>
      </c>
      <c r="D202" s="163" t="s">
        <v>1805</v>
      </c>
      <c r="E202" s="140" t="s">
        <v>9</v>
      </c>
      <c r="F202" s="141" t="s">
        <v>1829</v>
      </c>
      <c r="G202" s="141">
        <v>2000</v>
      </c>
    </row>
    <row r="203" spans="1:7" s="75" customFormat="1" ht="32.1" customHeight="1" x14ac:dyDescent="0.25">
      <c r="A203" s="140">
        <v>201</v>
      </c>
      <c r="B203" s="151" t="s">
        <v>1806</v>
      </c>
      <c r="C203" s="151" t="s">
        <v>2033</v>
      </c>
      <c r="D203" s="153" t="s">
        <v>1807</v>
      </c>
      <c r="E203" s="151" t="s">
        <v>9</v>
      </c>
      <c r="F203" s="141" t="s">
        <v>1830</v>
      </c>
      <c r="G203" s="140">
        <v>2000</v>
      </c>
    </row>
    <row r="204" spans="1:7" s="75" customFormat="1" ht="32.1" customHeight="1" x14ac:dyDescent="0.25">
      <c r="A204" s="140">
        <v>202</v>
      </c>
      <c r="B204" s="151" t="s">
        <v>1808</v>
      </c>
      <c r="C204" s="151" t="s">
        <v>2034</v>
      </c>
      <c r="D204" s="153" t="s">
        <v>1809</v>
      </c>
      <c r="E204" s="151" t="s">
        <v>9</v>
      </c>
      <c r="F204" s="141" t="s">
        <v>1830</v>
      </c>
      <c r="G204" s="140">
        <v>2000</v>
      </c>
    </row>
    <row r="205" spans="1:7" s="75" customFormat="1" ht="32.1" customHeight="1" x14ac:dyDescent="0.25">
      <c r="A205" s="140">
        <v>203</v>
      </c>
      <c r="B205" s="151" t="s">
        <v>1810</v>
      </c>
      <c r="C205" s="151" t="s">
        <v>2035</v>
      </c>
      <c r="D205" s="153" t="s">
        <v>1811</v>
      </c>
      <c r="E205" s="151" t="s">
        <v>9</v>
      </c>
      <c r="F205" s="141" t="s">
        <v>1831</v>
      </c>
      <c r="G205" s="140">
        <v>2000</v>
      </c>
    </row>
    <row r="206" spans="1:7" s="75" customFormat="1" ht="32.1" customHeight="1" x14ac:dyDescent="0.25">
      <c r="A206" s="140">
        <v>204</v>
      </c>
      <c r="B206" s="151" t="s">
        <v>1812</v>
      </c>
      <c r="C206" s="151" t="s">
        <v>2036</v>
      </c>
      <c r="D206" s="172" t="s">
        <v>1813</v>
      </c>
      <c r="E206" s="173" t="s">
        <v>8</v>
      </c>
      <c r="F206" s="141" t="s">
        <v>1830</v>
      </c>
      <c r="G206" s="140">
        <v>2000</v>
      </c>
    </row>
    <row r="207" spans="1:7" s="75" customFormat="1" ht="32.1" customHeight="1" x14ac:dyDescent="0.25">
      <c r="A207" s="140">
        <v>205</v>
      </c>
      <c r="B207" s="151" t="s">
        <v>1814</v>
      </c>
      <c r="C207" s="151" t="s">
        <v>2037</v>
      </c>
      <c r="D207" s="153" t="s">
        <v>1815</v>
      </c>
      <c r="E207" s="151" t="s">
        <v>9</v>
      </c>
      <c r="F207" s="141" t="s">
        <v>1832</v>
      </c>
      <c r="G207" s="140">
        <v>2000</v>
      </c>
    </row>
    <row r="208" spans="1:7" s="75" customFormat="1" ht="32.1" customHeight="1" x14ac:dyDescent="0.25">
      <c r="A208" s="140">
        <v>206</v>
      </c>
      <c r="B208" s="151" t="s">
        <v>1816</v>
      </c>
      <c r="C208" s="151" t="s">
        <v>2038</v>
      </c>
      <c r="D208" s="153" t="s">
        <v>1817</v>
      </c>
      <c r="E208" s="151" t="s">
        <v>9</v>
      </c>
      <c r="F208" s="141" t="s">
        <v>1831</v>
      </c>
      <c r="G208" s="140">
        <v>2000</v>
      </c>
    </row>
    <row r="209" spans="1:7" s="75" customFormat="1" ht="32.1" customHeight="1" x14ac:dyDescent="0.25">
      <c r="A209" s="140">
        <v>207</v>
      </c>
      <c r="B209" s="151" t="s">
        <v>1818</v>
      </c>
      <c r="C209" s="151" t="s">
        <v>2039</v>
      </c>
      <c r="D209" s="153" t="s">
        <v>1819</v>
      </c>
      <c r="E209" s="151" t="s">
        <v>9</v>
      </c>
      <c r="F209" s="141" t="s">
        <v>1831</v>
      </c>
      <c r="G209" s="140">
        <v>2000</v>
      </c>
    </row>
    <row r="210" spans="1:7" s="75" customFormat="1" ht="32.1" customHeight="1" x14ac:dyDescent="0.25">
      <c r="A210" s="140"/>
      <c r="B210" s="187" t="s">
        <v>43</v>
      </c>
      <c r="C210" s="187"/>
      <c r="D210" s="188"/>
      <c r="E210" s="187"/>
      <c r="F210" s="189"/>
      <c r="G210" s="190">
        <f>SUM(G3:G209)</f>
        <v>604000</v>
      </c>
    </row>
    <row r="211" spans="1:7" ht="20.25" x14ac:dyDescent="0.3">
      <c r="A211" s="5"/>
      <c r="B211" s="185" t="s">
        <v>2331</v>
      </c>
      <c r="C211" s="186">
        <v>207</v>
      </c>
      <c r="D211" s="4"/>
      <c r="E211" s="5"/>
      <c r="F211" s="5"/>
      <c r="G211" s="5"/>
    </row>
    <row r="212" spans="1:7" x14ac:dyDescent="0.25">
      <c r="A212" s="5"/>
      <c r="B212" s="4"/>
      <c r="D212" s="4"/>
      <c r="E212" s="5"/>
      <c r="F212" s="5"/>
      <c r="G212" s="5"/>
    </row>
    <row r="213" spans="1:7" x14ac:dyDescent="0.25">
      <c r="A213" s="5"/>
      <c r="B213" s="4"/>
      <c r="C213" s="4"/>
      <c r="D213" s="4"/>
      <c r="E213" s="5"/>
      <c r="F213" s="5"/>
      <c r="G213" s="5"/>
    </row>
    <row r="214" spans="1:7" x14ac:dyDescent="0.25">
      <c r="A214" s="5"/>
      <c r="B214" s="4"/>
      <c r="C214" s="4"/>
      <c r="D214" s="4"/>
      <c r="E214" s="5"/>
      <c r="F214" s="5"/>
      <c r="G214" s="5"/>
    </row>
    <row r="215" spans="1:7" x14ac:dyDescent="0.25">
      <c r="A215" s="5"/>
      <c r="B215" s="4"/>
      <c r="C215" s="4"/>
      <c r="D215" s="4"/>
      <c r="E215" s="5"/>
      <c r="F215" s="5"/>
      <c r="G215" s="5"/>
    </row>
    <row r="216" spans="1:7" x14ac:dyDescent="0.25">
      <c r="A216" s="5"/>
      <c r="B216" s="4"/>
      <c r="C216" s="4"/>
      <c r="D216" s="4"/>
      <c r="E216" s="5"/>
      <c r="F216" s="5"/>
      <c r="G216" s="5"/>
    </row>
    <row r="217" spans="1:7" x14ac:dyDescent="0.25">
      <c r="A217" s="5"/>
      <c r="B217" s="4"/>
      <c r="C217" s="4"/>
      <c r="D217" s="4"/>
      <c r="E217" s="5"/>
      <c r="F217" s="5"/>
      <c r="G217" s="5"/>
    </row>
    <row r="218" spans="1:7" x14ac:dyDescent="0.25">
      <c r="A218" s="5"/>
      <c r="B218" s="4"/>
      <c r="C218" s="4"/>
      <c r="D218" s="4"/>
      <c r="E218" s="5"/>
      <c r="F218" s="5"/>
      <c r="G218" s="5"/>
    </row>
    <row r="219" spans="1:7" x14ac:dyDescent="0.25">
      <c r="A219" s="5"/>
      <c r="B219" s="4"/>
      <c r="C219" s="4"/>
      <c r="D219" s="4"/>
      <c r="E219" s="5"/>
      <c r="F219" s="5"/>
      <c r="G219" s="5"/>
    </row>
    <row r="220" spans="1:7" x14ac:dyDescent="0.25">
      <c r="A220" s="5"/>
      <c r="B220" s="4"/>
      <c r="C220" s="4"/>
      <c r="D220" s="4"/>
      <c r="E220" s="5"/>
      <c r="F220" s="5"/>
      <c r="G220" s="5"/>
    </row>
    <row r="221" spans="1:7" x14ac:dyDescent="0.25">
      <c r="A221" s="5"/>
      <c r="B221" s="4"/>
      <c r="C221" s="4"/>
      <c r="D221" s="4"/>
      <c r="E221" s="5"/>
      <c r="F221" s="5"/>
      <c r="G221" s="5"/>
    </row>
    <row r="222" spans="1:7" x14ac:dyDescent="0.25">
      <c r="A222" s="5"/>
      <c r="B222" s="4"/>
      <c r="C222" s="4"/>
      <c r="D222" s="4"/>
      <c r="E222" s="5"/>
      <c r="F222" s="5"/>
      <c r="G222" s="5"/>
    </row>
    <row r="223" spans="1:7" x14ac:dyDescent="0.25">
      <c r="A223" s="5"/>
      <c r="B223" s="4"/>
      <c r="C223" s="4"/>
      <c r="D223" s="4"/>
      <c r="E223" s="5"/>
      <c r="F223" s="5"/>
      <c r="G223" s="5"/>
    </row>
    <row r="224" spans="1:7" x14ac:dyDescent="0.25">
      <c r="A224" s="5"/>
      <c r="B224" s="4"/>
      <c r="C224" s="4"/>
      <c r="D224" s="4"/>
      <c r="E224" s="5"/>
      <c r="F224" s="5"/>
      <c r="G224" s="5"/>
    </row>
    <row r="225" spans="1:7" x14ac:dyDescent="0.25">
      <c r="A225" s="5"/>
      <c r="B225" s="4"/>
      <c r="C225" s="4"/>
      <c r="D225" s="4"/>
      <c r="E225" s="5"/>
      <c r="F225" s="5"/>
      <c r="G225" s="5"/>
    </row>
    <row r="226" spans="1:7" x14ac:dyDescent="0.25">
      <c r="A226" s="5"/>
      <c r="B226" s="4"/>
      <c r="C226" s="4"/>
      <c r="D226" s="4"/>
      <c r="E226" s="5"/>
      <c r="F226" s="5"/>
      <c r="G226" s="5"/>
    </row>
    <row r="227" spans="1:7" x14ac:dyDescent="0.25">
      <c r="A227" s="5"/>
      <c r="B227" s="4"/>
      <c r="C227" s="4"/>
      <c r="D227" s="4"/>
      <c r="E227" s="5"/>
      <c r="F227" s="5"/>
      <c r="G227" s="5"/>
    </row>
    <row r="228" spans="1:7" x14ac:dyDescent="0.25">
      <c r="A228" s="5"/>
      <c r="B228" s="4"/>
      <c r="C228" s="4"/>
      <c r="D228" s="4"/>
      <c r="E228" s="5"/>
      <c r="F228" s="5"/>
      <c r="G228" s="5"/>
    </row>
    <row r="229" spans="1:7" x14ac:dyDescent="0.25">
      <c r="A229" s="5"/>
      <c r="B229" s="4"/>
      <c r="C229" s="4"/>
      <c r="D229" s="4"/>
      <c r="E229" s="5"/>
      <c r="F229" s="5"/>
      <c r="G229" s="5"/>
    </row>
    <row r="230" spans="1:7" x14ac:dyDescent="0.25">
      <c r="A230" s="5"/>
      <c r="B230" s="4"/>
      <c r="C230" s="4"/>
      <c r="D230" s="4"/>
      <c r="E230" s="5"/>
      <c r="F230" s="5"/>
      <c r="G230" s="5"/>
    </row>
    <row r="231" spans="1:7" x14ac:dyDescent="0.25">
      <c r="A231" s="5"/>
      <c r="B231" s="4"/>
      <c r="C231" s="4"/>
      <c r="D231" s="4"/>
      <c r="E231" s="5"/>
      <c r="F231" s="5"/>
      <c r="G231" s="5"/>
    </row>
    <row r="232" spans="1:7" x14ac:dyDescent="0.25">
      <c r="A232" s="5"/>
      <c r="B232" s="4"/>
      <c r="C232" s="4"/>
      <c r="D232" s="4"/>
      <c r="E232" s="5"/>
      <c r="F232" s="5"/>
      <c r="G232" s="5"/>
    </row>
    <row r="233" spans="1:7" x14ac:dyDescent="0.25">
      <c r="A233" s="5"/>
      <c r="B233" s="4"/>
      <c r="C233" s="4"/>
      <c r="D233" s="4"/>
      <c r="E233" s="5"/>
      <c r="F233" s="5"/>
      <c r="G233" s="5"/>
    </row>
    <row r="234" spans="1:7" x14ac:dyDescent="0.25">
      <c r="A234" s="5"/>
      <c r="B234" s="4"/>
      <c r="C234" s="4"/>
      <c r="D234" s="4"/>
      <c r="E234" s="5"/>
      <c r="F234" s="5"/>
      <c r="G234" s="5"/>
    </row>
    <row r="235" spans="1:7" x14ac:dyDescent="0.25">
      <c r="A235" s="5"/>
      <c r="B235" s="4"/>
      <c r="C235" s="4"/>
      <c r="D235" s="4"/>
      <c r="E235" s="5"/>
      <c r="F235" s="5"/>
      <c r="G235" s="5"/>
    </row>
    <row r="236" spans="1:7" x14ac:dyDescent="0.25">
      <c r="A236" s="5"/>
      <c r="B236" s="4"/>
      <c r="C236" s="4"/>
      <c r="D236" s="4"/>
      <c r="E236" s="5"/>
      <c r="F236" s="5"/>
      <c r="G236" s="5"/>
    </row>
    <row r="237" spans="1:7" x14ac:dyDescent="0.25">
      <c r="A237" s="5"/>
      <c r="B237" s="4"/>
      <c r="C237" s="4"/>
      <c r="D237" s="4"/>
      <c r="E237" s="5"/>
      <c r="F237" s="5"/>
      <c r="G237" s="5"/>
    </row>
    <row r="238" spans="1:7" x14ac:dyDescent="0.25">
      <c r="A238" s="5"/>
      <c r="B238" s="4"/>
      <c r="C238" s="4"/>
      <c r="D238" s="4"/>
      <c r="E238" s="5"/>
      <c r="F238" s="5"/>
      <c r="G238" s="5"/>
    </row>
    <row r="239" spans="1:7" x14ac:dyDescent="0.25">
      <c r="A239" s="5"/>
      <c r="B239" s="4"/>
      <c r="C239" s="4"/>
      <c r="D239" s="4"/>
      <c r="E239" s="5"/>
      <c r="F239" s="5"/>
      <c r="G239" s="5"/>
    </row>
    <row r="240" spans="1:7" x14ac:dyDescent="0.25">
      <c r="A240" s="5"/>
      <c r="B240" s="4"/>
      <c r="C240" s="4"/>
      <c r="D240" s="4"/>
      <c r="E240" s="5"/>
      <c r="F240" s="5"/>
      <c r="G240" s="5"/>
    </row>
    <row r="241" spans="1:7" x14ac:dyDescent="0.25">
      <c r="A241" s="5"/>
      <c r="B241" s="4"/>
      <c r="C241" s="4"/>
      <c r="D241" s="4"/>
      <c r="E241" s="5"/>
      <c r="F241" s="5"/>
      <c r="G241" s="5"/>
    </row>
    <row r="242" spans="1:7" x14ac:dyDescent="0.25">
      <c r="A242" s="5"/>
      <c r="B242" s="4"/>
      <c r="C242" s="4"/>
      <c r="D242" s="4"/>
      <c r="E242" s="5"/>
      <c r="F242" s="5"/>
      <c r="G242" s="5"/>
    </row>
    <row r="243" spans="1:7" x14ac:dyDescent="0.25">
      <c r="A243" s="5"/>
      <c r="B243" s="4"/>
      <c r="C243" s="4"/>
      <c r="D243" s="4"/>
      <c r="E243" s="5"/>
      <c r="F243" s="5"/>
      <c r="G243" s="5"/>
    </row>
    <row r="244" spans="1:7" x14ac:dyDescent="0.25">
      <c r="A244" s="5"/>
      <c r="B244" s="4"/>
      <c r="C244" s="4"/>
      <c r="D244" s="4"/>
      <c r="E244" s="5"/>
      <c r="F244" s="5"/>
      <c r="G244" s="5"/>
    </row>
    <row r="245" spans="1:7" x14ac:dyDescent="0.25">
      <c r="A245" s="5"/>
      <c r="B245" s="4"/>
      <c r="C245" s="4"/>
      <c r="D245" s="4"/>
      <c r="E245" s="5"/>
      <c r="F245" s="5"/>
      <c r="G245" s="5"/>
    </row>
    <row r="246" spans="1:7" x14ac:dyDescent="0.25">
      <c r="A246" s="5"/>
      <c r="B246" s="4"/>
      <c r="C246" s="4"/>
      <c r="D246" s="4"/>
      <c r="E246" s="5"/>
      <c r="F246" s="5"/>
      <c r="G246" s="5"/>
    </row>
    <row r="247" spans="1:7" x14ac:dyDescent="0.25">
      <c r="A247" s="5"/>
      <c r="B247" s="4"/>
      <c r="C247" s="4"/>
      <c r="D247" s="4"/>
      <c r="E247" s="5"/>
      <c r="F247" s="5"/>
      <c r="G247" s="5"/>
    </row>
    <row r="248" spans="1:7" x14ac:dyDescent="0.25">
      <c r="A248" s="5"/>
      <c r="B248" s="4"/>
      <c r="C248" s="4"/>
      <c r="D248" s="4"/>
      <c r="E248" s="5"/>
      <c r="F248" s="5"/>
      <c r="G248" s="5"/>
    </row>
    <row r="249" spans="1:7" x14ac:dyDescent="0.25">
      <c r="A249" s="5"/>
      <c r="B249" s="4"/>
      <c r="C249" s="4"/>
      <c r="D249" s="4"/>
      <c r="E249" s="5"/>
      <c r="F249" s="5"/>
      <c r="G249" s="5"/>
    </row>
    <row r="250" spans="1:7" x14ac:dyDescent="0.25">
      <c r="A250" s="5"/>
      <c r="B250" s="4"/>
      <c r="C250" s="4"/>
      <c r="D250" s="4"/>
      <c r="E250" s="5"/>
      <c r="F250" s="5"/>
      <c r="G250" s="5"/>
    </row>
    <row r="251" spans="1:7" x14ac:dyDescent="0.25">
      <c r="A251" s="5"/>
      <c r="B251" s="4"/>
      <c r="C251" s="4"/>
      <c r="D251" s="4"/>
      <c r="E251" s="5"/>
      <c r="F251" s="5"/>
      <c r="G251" s="5"/>
    </row>
    <row r="252" spans="1:7" x14ac:dyDescent="0.25">
      <c r="A252" s="5"/>
      <c r="B252" s="4"/>
      <c r="C252" s="4"/>
      <c r="D252" s="4"/>
      <c r="E252" s="5"/>
      <c r="F252" s="5"/>
      <c r="G252" s="5"/>
    </row>
    <row r="253" spans="1:7" x14ac:dyDescent="0.25">
      <c r="A253" s="5"/>
      <c r="B253" s="4"/>
      <c r="C253" s="4"/>
      <c r="D253" s="4"/>
      <c r="E253" s="5"/>
      <c r="F253" s="5"/>
      <c r="G253" s="5"/>
    </row>
    <row r="254" spans="1:7" x14ac:dyDescent="0.25">
      <c r="A254" s="5"/>
      <c r="B254" s="4"/>
      <c r="C254" s="4"/>
      <c r="D254" s="4"/>
      <c r="E254" s="5"/>
      <c r="F254" s="5"/>
      <c r="G254" s="5"/>
    </row>
    <row r="255" spans="1:7" x14ac:dyDescent="0.25">
      <c r="A255" s="5"/>
      <c r="B255" s="4"/>
      <c r="C255" s="4"/>
      <c r="D255" s="4"/>
      <c r="E255" s="5"/>
      <c r="F255" s="5"/>
      <c r="G255" s="5"/>
    </row>
    <row r="256" spans="1:7" x14ac:dyDescent="0.25">
      <c r="A256" s="5"/>
      <c r="B256" s="4"/>
      <c r="C256" s="4"/>
      <c r="D256" s="4"/>
      <c r="E256" s="5"/>
      <c r="F256" s="5"/>
      <c r="G256" s="5"/>
    </row>
    <row r="257" spans="1:7" x14ac:dyDescent="0.25">
      <c r="A257" s="5"/>
      <c r="B257" s="4"/>
      <c r="C257" s="4"/>
      <c r="D257" s="4"/>
      <c r="E257" s="5"/>
      <c r="F257" s="5"/>
      <c r="G257" s="5"/>
    </row>
    <row r="258" spans="1:7" x14ac:dyDescent="0.25">
      <c r="A258" s="5"/>
      <c r="B258" s="4"/>
      <c r="C258" s="4"/>
      <c r="D258" s="4"/>
      <c r="E258" s="5"/>
      <c r="F258" s="5"/>
      <c r="G258" s="5"/>
    </row>
    <row r="259" spans="1:7" x14ac:dyDescent="0.25">
      <c r="A259" s="5"/>
      <c r="B259" s="4"/>
      <c r="C259" s="4"/>
      <c r="D259" s="4"/>
      <c r="E259" s="5"/>
      <c r="F259" s="5"/>
      <c r="G259" s="5"/>
    </row>
    <row r="260" spans="1:7" x14ac:dyDescent="0.25">
      <c r="A260" s="5"/>
      <c r="B260" s="4"/>
      <c r="C260" s="4"/>
      <c r="D260" s="4"/>
      <c r="E260" s="5"/>
      <c r="F260" s="5"/>
      <c r="G260" s="5"/>
    </row>
    <row r="261" spans="1:7" x14ac:dyDescent="0.25">
      <c r="A261" s="5"/>
      <c r="B261" s="4"/>
      <c r="C261" s="4"/>
      <c r="D261" s="4"/>
      <c r="E261" s="5"/>
      <c r="F261" s="5"/>
      <c r="G261" s="5"/>
    </row>
    <row r="262" spans="1:7" x14ac:dyDescent="0.25">
      <c r="A262" s="5"/>
      <c r="B262" s="4"/>
      <c r="C262" s="4"/>
      <c r="D262" s="4"/>
      <c r="E262" s="5"/>
      <c r="F262" s="5"/>
      <c r="G262" s="5"/>
    </row>
    <row r="263" spans="1:7" x14ac:dyDescent="0.25">
      <c r="A263" s="5"/>
      <c r="B263" s="4"/>
      <c r="C263" s="4"/>
      <c r="D263" s="4"/>
      <c r="E263" s="5"/>
      <c r="F263" s="5"/>
      <c r="G263" s="5"/>
    </row>
    <row r="264" spans="1:7" x14ac:dyDescent="0.25">
      <c r="A264" s="5"/>
      <c r="B264" s="4"/>
      <c r="C264" s="4"/>
      <c r="D264" s="4"/>
      <c r="E264" s="5"/>
      <c r="F264" s="5"/>
      <c r="G264" s="5"/>
    </row>
    <row r="265" spans="1:7" x14ac:dyDescent="0.25">
      <c r="A265" s="5"/>
      <c r="B265" s="4"/>
      <c r="C265" s="4"/>
      <c r="D265" s="4"/>
      <c r="E265" s="5"/>
      <c r="F265" s="5"/>
      <c r="G265" s="5"/>
    </row>
    <row r="266" spans="1:7" x14ac:dyDescent="0.25">
      <c r="A266" s="5"/>
      <c r="B266" s="4"/>
      <c r="C266" s="4"/>
      <c r="D266" s="4"/>
      <c r="E266" s="5"/>
      <c r="F266" s="5"/>
      <c r="G266" s="5"/>
    </row>
    <row r="267" spans="1:7" x14ac:dyDescent="0.25">
      <c r="A267" s="5"/>
      <c r="B267" s="4"/>
      <c r="C267" s="4"/>
      <c r="D267" s="4"/>
      <c r="E267" s="5"/>
      <c r="F267" s="5"/>
      <c r="G267" s="5"/>
    </row>
    <row r="268" spans="1:7" x14ac:dyDescent="0.25">
      <c r="A268" s="5"/>
      <c r="B268" s="4"/>
      <c r="C268" s="4"/>
      <c r="D268" s="4"/>
      <c r="E268" s="5"/>
      <c r="F268" s="5"/>
      <c r="G268" s="5"/>
    </row>
    <row r="269" spans="1:7" x14ac:dyDescent="0.25">
      <c r="A269" s="5"/>
      <c r="B269" s="4"/>
      <c r="C269" s="4"/>
      <c r="D269" s="4"/>
      <c r="E269" s="5"/>
      <c r="F269" s="5"/>
      <c r="G269" s="5"/>
    </row>
    <row r="270" spans="1:7" x14ac:dyDescent="0.25">
      <c r="A270" s="5"/>
      <c r="B270" s="4"/>
      <c r="C270" s="4"/>
      <c r="D270" s="4"/>
      <c r="E270" s="5"/>
      <c r="F270" s="5"/>
      <c r="G270" s="5"/>
    </row>
    <row r="271" spans="1:7" x14ac:dyDescent="0.25">
      <c r="A271" s="5"/>
      <c r="B271" s="4"/>
      <c r="C271" s="4"/>
      <c r="D271" s="4"/>
      <c r="E271" s="5"/>
      <c r="F271" s="5"/>
      <c r="G271" s="5"/>
    </row>
    <row r="272" spans="1:7" x14ac:dyDescent="0.25">
      <c r="A272" s="5"/>
      <c r="B272" s="4"/>
      <c r="C272" s="4"/>
      <c r="D272" s="4"/>
      <c r="E272" s="5"/>
      <c r="F272" s="5"/>
      <c r="G272" s="5"/>
    </row>
    <row r="273" spans="1:7" x14ac:dyDescent="0.25">
      <c r="A273" s="5"/>
      <c r="B273" s="4"/>
      <c r="C273" s="4"/>
      <c r="D273" s="4"/>
      <c r="E273" s="5"/>
      <c r="F273" s="5"/>
      <c r="G273" s="5"/>
    </row>
    <row r="274" spans="1:7" x14ac:dyDescent="0.25">
      <c r="A274" s="5"/>
      <c r="B274" s="4"/>
      <c r="C274" s="4"/>
      <c r="D274" s="4"/>
      <c r="E274" s="5"/>
      <c r="F274" s="5"/>
      <c r="G274" s="5"/>
    </row>
    <row r="275" spans="1:7" x14ac:dyDescent="0.25">
      <c r="A275" s="5"/>
      <c r="B275" s="4"/>
      <c r="C275" s="4"/>
      <c r="D275" s="4"/>
      <c r="E275" s="5"/>
      <c r="F275" s="5"/>
      <c r="G275" s="5"/>
    </row>
    <row r="276" spans="1:7" x14ac:dyDescent="0.25">
      <c r="A276" s="5"/>
      <c r="B276" s="4"/>
      <c r="C276" s="4"/>
      <c r="D276" s="4"/>
      <c r="E276" s="5"/>
      <c r="F276" s="5"/>
      <c r="G276" s="5"/>
    </row>
    <row r="277" spans="1:7" x14ac:dyDescent="0.25">
      <c r="A277" s="5"/>
      <c r="B277" s="4"/>
      <c r="C277" s="4"/>
      <c r="D277" s="4"/>
      <c r="E277" s="5"/>
      <c r="F277" s="5"/>
      <c r="G277" s="5"/>
    </row>
    <row r="278" spans="1:7" x14ac:dyDescent="0.25">
      <c r="A278" s="5"/>
      <c r="B278" s="4"/>
      <c r="C278" s="4"/>
      <c r="D278" s="4"/>
      <c r="E278" s="5"/>
      <c r="F278" s="5"/>
      <c r="G278" s="5"/>
    </row>
    <row r="279" spans="1:7" x14ac:dyDescent="0.25">
      <c r="A279" s="5"/>
      <c r="B279" s="4"/>
      <c r="C279" s="4"/>
      <c r="D279" s="4"/>
      <c r="E279" s="5"/>
      <c r="F279" s="5"/>
      <c r="G279" s="5"/>
    </row>
    <row r="280" spans="1:7" x14ac:dyDescent="0.25">
      <c r="A280" s="5"/>
      <c r="B280" s="4"/>
      <c r="C280" s="4"/>
      <c r="D280" s="4"/>
      <c r="E280" s="5"/>
      <c r="F280" s="5"/>
      <c r="G280" s="5"/>
    </row>
    <row r="281" spans="1:7" x14ac:dyDescent="0.25">
      <c r="A281" s="5"/>
      <c r="B281" s="4"/>
      <c r="C281" s="4"/>
      <c r="D281" s="4"/>
      <c r="E281" s="5"/>
      <c r="F281" s="5"/>
      <c r="G281" s="5"/>
    </row>
    <row r="282" spans="1:7" x14ac:dyDescent="0.25">
      <c r="A282" s="5"/>
      <c r="B282" s="4"/>
      <c r="C282" s="4"/>
      <c r="D282" s="4"/>
      <c r="E282" s="5"/>
      <c r="F282" s="5"/>
      <c r="G282" s="5"/>
    </row>
    <row r="283" spans="1:7" x14ac:dyDescent="0.25">
      <c r="A283" s="5"/>
      <c r="B283" s="4"/>
      <c r="C283" s="4"/>
      <c r="D283" s="4"/>
      <c r="E283" s="5"/>
      <c r="F283" s="5"/>
      <c r="G283" s="5"/>
    </row>
    <row r="284" spans="1:7" x14ac:dyDescent="0.25">
      <c r="A284" s="5"/>
      <c r="B284" s="4"/>
      <c r="C284" s="4"/>
      <c r="D284" s="4"/>
      <c r="E284" s="5"/>
      <c r="F284" s="5"/>
      <c r="G284" s="5"/>
    </row>
    <row r="285" spans="1:7" x14ac:dyDescent="0.25">
      <c r="A285" s="5"/>
      <c r="B285" s="4"/>
      <c r="C285" s="4"/>
      <c r="D285" s="4"/>
      <c r="E285" s="5"/>
      <c r="F285" s="5"/>
      <c r="G285" s="5"/>
    </row>
    <row r="286" spans="1:7" x14ac:dyDescent="0.25">
      <c r="A286" s="5"/>
      <c r="B286" s="4"/>
      <c r="C286" s="4"/>
      <c r="D286" s="4"/>
      <c r="E286" s="5"/>
      <c r="F286" s="5"/>
      <c r="G286" s="5"/>
    </row>
    <row r="287" spans="1:7" x14ac:dyDescent="0.25">
      <c r="A287" s="5"/>
      <c r="B287" s="4"/>
      <c r="C287" s="4"/>
      <c r="D287" s="4"/>
      <c r="E287" s="5"/>
      <c r="F287" s="5"/>
      <c r="G287" s="5"/>
    </row>
    <row r="288" spans="1:7" x14ac:dyDescent="0.25">
      <c r="A288" s="5"/>
      <c r="B288" s="4"/>
      <c r="C288" s="4"/>
      <c r="D288" s="4"/>
      <c r="E288" s="5"/>
      <c r="F288" s="5"/>
      <c r="G288" s="5"/>
    </row>
    <row r="289" spans="1:7" x14ac:dyDescent="0.25">
      <c r="A289" s="5"/>
      <c r="B289" s="4"/>
      <c r="C289" s="4"/>
      <c r="D289" s="4"/>
      <c r="E289" s="5"/>
      <c r="F289" s="5"/>
      <c r="G289" s="5"/>
    </row>
    <row r="290" spans="1:7" x14ac:dyDescent="0.25">
      <c r="A290" s="5"/>
      <c r="B290" s="4"/>
      <c r="C290" s="4"/>
      <c r="D290" s="4"/>
      <c r="E290" s="5"/>
      <c r="F290" s="5"/>
      <c r="G290" s="5"/>
    </row>
    <row r="291" spans="1:7" x14ac:dyDescent="0.25">
      <c r="A291" s="5"/>
      <c r="B291" s="4"/>
      <c r="C291" s="4"/>
      <c r="D291" s="4"/>
      <c r="E291" s="5"/>
      <c r="F291" s="5"/>
      <c r="G291" s="5"/>
    </row>
    <row r="292" spans="1:7" x14ac:dyDescent="0.25">
      <c r="A292" s="5"/>
      <c r="B292" s="4"/>
      <c r="C292" s="4"/>
      <c r="D292" s="4"/>
      <c r="E292" s="5"/>
      <c r="F292" s="5"/>
      <c r="G292" s="5"/>
    </row>
    <row r="293" spans="1:7" x14ac:dyDescent="0.25">
      <c r="A293" s="5"/>
      <c r="B293" s="4"/>
      <c r="C293" s="4"/>
      <c r="D293" s="4"/>
      <c r="E293" s="5"/>
      <c r="F293" s="5"/>
      <c r="G293" s="5"/>
    </row>
    <row r="294" spans="1:7" x14ac:dyDescent="0.25">
      <c r="A294" s="5"/>
      <c r="B294" s="4"/>
      <c r="C294" s="4"/>
      <c r="D294" s="4"/>
      <c r="E294" s="5"/>
      <c r="F294" s="5"/>
      <c r="G294" s="5"/>
    </row>
    <row r="295" spans="1:7" x14ac:dyDescent="0.25">
      <c r="A295" s="5"/>
      <c r="B295" s="4"/>
      <c r="C295" s="4"/>
      <c r="D295" s="4"/>
      <c r="E295" s="5"/>
      <c r="F295" s="5"/>
      <c r="G295" s="5"/>
    </row>
    <row r="296" spans="1:7" x14ac:dyDescent="0.25">
      <c r="A296" s="5"/>
      <c r="B296" s="4"/>
      <c r="C296" s="4"/>
      <c r="D296" s="4"/>
      <c r="E296" s="5"/>
      <c r="F296" s="5"/>
      <c r="G296" s="5"/>
    </row>
    <row r="297" spans="1:7" x14ac:dyDescent="0.25">
      <c r="A297" s="5"/>
      <c r="B297" s="4"/>
      <c r="C297" s="4"/>
      <c r="D297" s="4"/>
      <c r="E297" s="5"/>
      <c r="F297" s="5"/>
      <c r="G297" s="5"/>
    </row>
    <row r="298" spans="1:7" x14ac:dyDescent="0.25">
      <c r="A298" s="5"/>
      <c r="B298" s="4"/>
      <c r="C298" s="4"/>
      <c r="D298" s="4"/>
      <c r="E298" s="5"/>
      <c r="F298" s="5"/>
      <c r="G298" s="5"/>
    </row>
    <row r="299" spans="1:7" x14ac:dyDescent="0.25">
      <c r="A299" s="5"/>
      <c r="B299" s="4"/>
      <c r="C299" s="4"/>
      <c r="D299" s="4"/>
      <c r="E299" s="5"/>
      <c r="F299" s="5"/>
      <c r="G299" s="5"/>
    </row>
    <row r="300" spans="1:7" x14ac:dyDescent="0.25">
      <c r="A300" s="5"/>
      <c r="B300" s="4"/>
      <c r="C300" s="4"/>
      <c r="D300" s="4"/>
      <c r="E300" s="5"/>
      <c r="F300" s="5"/>
      <c r="G300" s="5"/>
    </row>
    <row r="301" spans="1:7" x14ac:dyDescent="0.25">
      <c r="A301" s="5"/>
      <c r="B301" s="4"/>
      <c r="C301" s="4"/>
      <c r="D301" s="4"/>
      <c r="E301" s="5"/>
      <c r="F301" s="5"/>
      <c r="G301" s="5"/>
    </row>
    <row r="302" spans="1:7" x14ac:dyDescent="0.25">
      <c r="A302" s="5"/>
      <c r="B302" s="4"/>
      <c r="C302" s="4"/>
      <c r="D302" s="4"/>
      <c r="E302" s="5"/>
      <c r="F302" s="5"/>
      <c r="G302" s="5"/>
    </row>
    <row r="303" spans="1:7" x14ac:dyDescent="0.25">
      <c r="A303" s="5"/>
      <c r="B303" s="4"/>
      <c r="C303" s="4"/>
      <c r="D303" s="4"/>
      <c r="E303" s="5"/>
      <c r="F303" s="5"/>
      <c r="G303" s="5"/>
    </row>
    <row r="304" spans="1:7" x14ac:dyDescent="0.25">
      <c r="A304" s="5"/>
      <c r="B304" s="4"/>
      <c r="C304" s="4"/>
      <c r="D304" s="4"/>
      <c r="E304" s="5"/>
      <c r="F304" s="5"/>
      <c r="G304" s="5"/>
    </row>
    <row r="305" spans="1:7" x14ac:dyDescent="0.25">
      <c r="A305" s="5"/>
      <c r="B305" s="4"/>
      <c r="C305" s="4"/>
      <c r="D305" s="4"/>
      <c r="E305" s="5"/>
      <c r="F305" s="5"/>
      <c r="G305" s="5"/>
    </row>
    <row r="306" spans="1:7" x14ac:dyDescent="0.25">
      <c r="A306" s="5"/>
      <c r="B306" s="4"/>
      <c r="C306" s="4"/>
      <c r="D306" s="4"/>
      <c r="E306" s="5"/>
      <c r="F306" s="5"/>
      <c r="G306" s="5"/>
    </row>
    <row r="307" spans="1:7" x14ac:dyDescent="0.25">
      <c r="A307" s="5"/>
      <c r="B307" s="4"/>
      <c r="C307" s="4"/>
      <c r="D307" s="4"/>
      <c r="E307" s="5"/>
      <c r="F307" s="5"/>
      <c r="G307" s="5"/>
    </row>
    <row r="308" spans="1:7" x14ac:dyDescent="0.25">
      <c r="A308" s="5"/>
      <c r="B308" s="4"/>
      <c r="C308" s="4"/>
      <c r="D308" s="4"/>
      <c r="E308" s="5"/>
      <c r="F308" s="5"/>
      <c r="G308" s="5"/>
    </row>
    <row r="309" spans="1:7" x14ac:dyDescent="0.25">
      <c r="A309" s="5"/>
      <c r="B309" s="4"/>
      <c r="C309" s="4"/>
      <c r="D309" s="4"/>
      <c r="E309" s="5"/>
      <c r="F309" s="5"/>
      <c r="G309" s="5"/>
    </row>
    <row r="310" spans="1:7" x14ac:dyDescent="0.25">
      <c r="A310" s="5"/>
      <c r="B310" s="4"/>
      <c r="C310" s="4"/>
      <c r="D310" s="4"/>
      <c r="E310" s="5"/>
      <c r="F310" s="5"/>
      <c r="G310" s="5"/>
    </row>
    <row r="311" spans="1:7" x14ac:dyDescent="0.25">
      <c r="A311" s="5"/>
      <c r="B311" s="4"/>
      <c r="C311" s="4"/>
      <c r="D311" s="4"/>
      <c r="E311" s="5"/>
      <c r="F311" s="5"/>
      <c r="G311" s="5"/>
    </row>
    <row r="312" spans="1:7" x14ac:dyDescent="0.25">
      <c r="A312" s="5"/>
      <c r="B312" s="4"/>
      <c r="C312" s="4"/>
      <c r="D312" s="4"/>
      <c r="E312" s="5"/>
      <c r="F312" s="5"/>
      <c r="G312" s="5"/>
    </row>
    <row r="313" spans="1:7" x14ac:dyDescent="0.25">
      <c r="A313" s="5"/>
      <c r="B313" s="4"/>
      <c r="C313" s="4"/>
      <c r="D313" s="4"/>
      <c r="E313" s="5"/>
      <c r="F313" s="5"/>
      <c r="G313" s="5"/>
    </row>
    <row r="314" spans="1:7" x14ac:dyDescent="0.25">
      <c r="A314" s="5"/>
      <c r="B314" s="4"/>
      <c r="C314" s="4"/>
      <c r="D314" s="4"/>
      <c r="E314" s="5"/>
      <c r="F314" s="5"/>
      <c r="G314" s="5"/>
    </row>
    <row r="315" spans="1:7" x14ac:dyDescent="0.25">
      <c r="A315" s="5"/>
      <c r="B315" s="4"/>
      <c r="C315" s="4"/>
      <c r="D315" s="4"/>
      <c r="E315" s="5"/>
      <c r="F315" s="5"/>
      <c r="G315" s="5"/>
    </row>
    <row r="316" spans="1:7" x14ac:dyDescent="0.25">
      <c r="A316" s="5"/>
      <c r="B316" s="4"/>
      <c r="C316" s="4"/>
      <c r="D316" s="4"/>
      <c r="E316" s="5"/>
      <c r="F316" s="5"/>
      <c r="G316" s="5"/>
    </row>
    <row r="317" spans="1:7" x14ac:dyDescent="0.25">
      <c r="A317" s="5"/>
      <c r="B317" s="4"/>
      <c r="C317" s="4"/>
      <c r="D317" s="4"/>
      <c r="E317" s="5"/>
      <c r="F317" s="5"/>
      <c r="G317" s="5"/>
    </row>
    <row r="318" spans="1:7" x14ac:dyDescent="0.25">
      <c r="A318" s="5"/>
      <c r="B318" s="4"/>
      <c r="C318" s="4"/>
      <c r="D318" s="4"/>
      <c r="E318" s="5"/>
      <c r="F318" s="5"/>
      <c r="G318" s="5"/>
    </row>
    <row r="319" spans="1:7" x14ac:dyDescent="0.25">
      <c r="A319" s="5"/>
      <c r="B319" s="4"/>
      <c r="C319" s="4"/>
      <c r="D319" s="4"/>
      <c r="E319" s="5"/>
      <c r="F319" s="5"/>
      <c r="G319" s="5"/>
    </row>
    <row r="320" spans="1:7" x14ac:dyDescent="0.25">
      <c r="A320" s="5"/>
      <c r="B320" s="4"/>
      <c r="C320" s="4"/>
      <c r="D320" s="4"/>
      <c r="E320" s="5"/>
      <c r="F320" s="5"/>
      <c r="G320" s="5"/>
    </row>
    <row r="321" spans="1:7" x14ac:dyDescent="0.25">
      <c r="A321" s="5"/>
      <c r="B321" s="4"/>
      <c r="C321" s="4"/>
      <c r="D321" s="4"/>
      <c r="E321" s="5"/>
      <c r="F321" s="5"/>
      <c r="G321" s="5"/>
    </row>
    <row r="322" spans="1:7" x14ac:dyDescent="0.25">
      <c r="A322" s="5"/>
      <c r="B322" s="4"/>
      <c r="C322" s="4"/>
      <c r="D322" s="4"/>
      <c r="E322" s="5"/>
      <c r="F322" s="5"/>
      <c r="G322" s="5"/>
    </row>
    <row r="323" spans="1:7" x14ac:dyDescent="0.25">
      <c r="A323" s="5"/>
      <c r="B323" s="4"/>
      <c r="C323" s="4"/>
      <c r="D323" s="4"/>
      <c r="E323" s="5"/>
      <c r="F323" s="5"/>
      <c r="G323" s="5"/>
    </row>
    <row r="324" spans="1:7" x14ac:dyDescent="0.25">
      <c r="A324" s="5"/>
      <c r="B324" s="4"/>
      <c r="C324" s="4"/>
      <c r="D324" s="4"/>
      <c r="E324" s="5"/>
      <c r="F324" s="5"/>
      <c r="G324" s="5"/>
    </row>
    <row r="325" spans="1:7" x14ac:dyDescent="0.25">
      <c r="A325" s="5"/>
      <c r="B325" s="4"/>
      <c r="C325" s="4"/>
      <c r="D325" s="4"/>
      <c r="E325" s="5"/>
      <c r="F325" s="5"/>
      <c r="G325" s="5"/>
    </row>
    <row r="326" spans="1:7" x14ac:dyDescent="0.25">
      <c r="A326" s="5"/>
      <c r="B326" s="4"/>
      <c r="C326" s="4"/>
      <c r="D326" s="4"/>
      <c r="E326" s="5"/>
      <c r="F326" s="5"/>
      <c r="G326" s="5"/>
    </row>
    <row r="327" spans="1:7" x14ac:dyDescent="0.25">
      <c r="A327" s="5"/>
      <c r="B327" s="4"/>
      <c r="C327" s="4"/>
      <c r="D327" s="4"/>
      <c r="E327" s="5"/>
      <c r="F327" s="5"/>
      <c r="G327" s="5"/>
    </row>
    <row r="328" spans="1:7" x14ac:dyDescent="0.25">
      <c r="A328" s="5"/>
      <c r="B328" s="4"/>
      <c r="C328" s="4"/>
      <c r="D328" s="4"/>
      <c r="E328" s="5"/>
      <c r="F328" s="5"/>
      <c r="G328" s="5"/>
    </row>
    <row r="329" spans="1:7" x14ac:dyDescent="0.25">
      <c r="A329" s="5"/>
      <c r="B329" s="4"/>
      <c r="C329" s="4"/>
      <c r="D329" s="4"/>
      <c r="E329" s="5"/>
      <c r="F329" s="5"/>
      <c r="G329" s="5"/>
    </row>
    <row r="330" spans="1:7" x14ac:dyDescent="0.25">
      <c r="A330" s="5"/>
      <c r="B330" s="4"/>
      <c r="C330" s="4"/>
      <c r="D330" s="4"/>
      <c r="E330" s="5"/>
      <c r="F330" s="5"/>
      <c r="G330" s="5"/>
    </row>
    <row r="331" spans="1:7" x14ac:dyDescent="0.25">
      <c r="A331" s="5"/>
      <c r="B331" s="4"/>
      <c r="C331" s="4"/>
      <c r="D331" s="4"/>
      <c r="E331" s="5"/>
      <c r="F331" s="5"/>
      <c r="G331" s="5"/>
    </row>
    <row r="332" spans="1:7" x14ac:dyDescent="0.25">
      <c r="A332" s="5"/>
      <c r="B332" s="4"/>
      <c r="C332" s="4"/>
      <c r="D332" s="4"/>
      <c r="E332" s="5"/>
      <c r="F332" s="5"/>
      <c r="G332" s="5"/>
    </row>
    <row r="333" spans="1:7" x14ac:dyDescent="0.25">
      <c r="A333" s="5"/>
      <c r="B333" s="4"/>
      <c r="C333" s="4"/>
      <c r="D333" s="4"/>
      <c r="E333" s="5"/>
      <c r="F333" s="5"/>
      <c r="G333" s="5"/>
    </row>
    <row r="334" spans="1:7" x14ac:dyDescent="0.25">
      <c r="A334" s="5"/>
      <c r="B334" s="4"/>
      <c r="C334" s="4"/>
      <c r="D334" s="4"/>
      <c r="E334" s="5"/>
      <c r="F334" s="5"/>
      <c r="G334" s="5"/>
    </row>
    <row r="335" spans="1:7" x14ac:dyDescent="0.25">
      <c r="A335" s="5"/>
      <c r="B335" s="4"/>
      <c r="C335" s="4"/>
      <c r="D335" s="4"/>
      <c r="E335" s="5"/>
      <c r="F335" s="5"/>
      <c r="G335" s="5"/>
    </row>
    <row r="336" spans="1:7" x14ac:dyDescent="0.25">
      <c r="A336" s="5"/>
      <c r="B336" s="4"/>
      <c r="C336" s="4"/>
      <c r="D336" s="4"/>
      <c r="E336" s="5"/>
      <c r="F336" s="5"/>
      <c r="G336" s="5"/>
    </row>
    <row r="337" spans="1:7" x14ac:dyDescent="0.25">
      <c r="A337" s="5"/>
      <c r="B337" s="4"/>
      <c r="C337" s="4"/>
      <c r="D337" s="4"/>
      <c r="E337" s="5"/>
      <c r="F337" s="5"/>
      <c r="G337" s="5"/>
    </row>
    <row r="338" spans="1:7" x14ac:dyDescent="0.25">
      <c r="A338" s="5"/>
      <c r="B338" s="4"/>
      <c r="C338" s="4"/>
      <c r="D338" s="4"/>
      <c r="E338" s="5"/>
      <c r="F338" s="5"/>
      <c r="G338" s="5"/>
    </row>
    <row r="339" spans="1:7" x14ac:dyDescent="0.25">
      <c r="A339" s="5"/>
      <c r="B339" s="4"/>
      <c r="C339" s="4"/>
      <c r="D339" s="4"/>
      <c r="E339" s="5"/>
      <c r="F339" s="5"/>
      <c r="G339" s="5"/>
    </row>
    <row r="340" spans="1:7" x14ac:dyDescent="0.25">
      <c r="A340" s="5"/>
      <c r="B340" s="4"/>
      <c r="C340" s="4"/>
      <c r="D340" s="4"/>
      <c r="E340" s="5"/>
      <c r="F340" s="5"/>
      <c r="G340" s="5"/>
    </row>
    <row r="341" spans="1:7" x14ac:dyDescent="0.25">
      <c r="A341" s="5"/>
      <c r="B341" s="4"/>
      <c r="C341" s="4"/>
      <c r="D341" s="4"/>
      <c r="E341" s="5"/>
      <c r="F341" s="5"/>
      <c r="G341" s="5"/>
    </row>
    <row r="342" spans="1:7" x14ac:dyDescent="0.25">
      <c r="A342" s="5"/>
      <c r="B342" s="4"/>
      <c r="C342" s="4"/>
      <c r="D342" s="4"/>
      <c r="E342" s="5"/>
      <c r="F342" s="5"/>
      <c r="G342" s="5"/>
    </row>
    <row r="343" spans="1:7" x14ac:dyDescent="0.25">
      <c r="A343" s="5"/>
      <c r="B343" s="4"/>
      <c r="C343" s="4"/>
      <c r="D343" s="4"/>
      <c r="E343" s="5"/>
      <c r="F343" s="5"/>
      <c r="G343" s="5"/>
    </row>
    <row r="344" spans="1:7" x14ac:dyDescent="0.25">
      <c r="A344" s="5"/>
      <c r="B344" s="4"/>
      <c r="C344" s="4"/>
      <c r="D344" s="4"/>
      <c r="E344" s="5"/>
      <c r="F344" s="5"/>
      <c r="G344" s="5"/>
    </row>
    <row r="345" spans="1:7" x14ac:dyDescent="0.25">
      <c r="A345" s="5"/>
      <c r="B345" s="4"/>
      <c r="C345" s="4"/>
      <c r="D345" s="4"/>
      <c r="E345" s="5"/>
      <c r="F345" s="5"/>
      <c r="G345" s="5"/>
    </row>
    <row r="346" spans="1:7" x14ac:dyDescent="0.25">
      <c r="A346" s="5"/>
      <c r="B346" s="4"/>
      <c r="C346" s="4"/>
      <c r="D346" s="4"/>
      <c r="E346" s="5"/>
      <c r="F346" s="5"/>
      <c r="G346" s="5"/>
    </row>
    <row r="347" spans="1:7" x14ac:dyDescent="0.25">
      <c r="A347" s="5"/>
      <c r="B347" s="4"/>
      <c r="C347" s="4"/>
      <c r="D347" s="4"/>
      <c r="E347" s="5"/>
      <c r="F347" s="5"/>
      <c r="G347" s="5"/>
    </row>
    <row r="348" spans="1:7" x14ac:dyDescent="0.25">
      <c r="A348" s="5"/>
      <c r="B348" s="4"/>
      <c r="C348" s="4"/>
      <c r="D348" s="4"/>
      <c r="E348" s="5"/>
      <c r="F348" s="5"/>
      <c r="G348" s="5"/>
    </row>
    <row r="349" spans="1:7" x14ac:dyDescent="0.25">
      <c r="A349" s="5"/>
      <c r="B349" s="4"/>
      <c r="C349" s="4"/>
      <c r="D349" s="4"/>
      <c r="E349" s="5"/>
      <c r="F349" s="5"/>
      <c r="G349" s="5"/>
    </row>
    <row r="350" spans="1:7" x14ac:dyDescent="0.25">
      <c r="A350" s="5"/>
      <c r="B350" s="4"/>
      <c r="C350" s="4"/>
      <c r="D350" s="4"/>
      <c r="E350" s="5"/>
      <c r="F350" s="5"/>
      <c r="G350" s="5"/>
    </row>
    <row r="351" spans="1:7" x14ac:dyDescent="0.25">
      <c r="A351" s="5"/>
      <c r="B351" s="4"/>
      <c r="C351" s="4"/>
      <c r="D351" s="4"/>
      <c r="E351" s="5"/>
      <c r="F351" s="5"/>
      <c r="G351" s="5"/>
    </row>
    <row r="352" spans="1:7" x14ac:dyDescent="0.25">
      <c r="A352" s="5"/>
      <c r="B352" s="4"/>
      <c r="C352" s="4"/>
      <c r="D352" s="4"/>
      <c r="E352" s="5"/>
      <c r="F352" s="5"/>
      <c r="G352" s="5"/>
    </row>
    <row r="353" spans="1:7" x14ac:dyDescent="0.25">
      <c r="A353" s="5"/>
      <c r="B353" s="4"/>
      <c r="C353" s="4"/>
      <c r="D353" s="4"/>
      <c r="E353" s="5"/>
      <c r="F353" s="5"/>
      <c r="G353" s="5"/>
    </row>
    <row r="355" spans="1:7" ht="18.75" x14ac:dyDescent="0.3">
      <c r="G355" s="6">
        <f>SUM(G3:G353)</f>
        <v>1208000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4" workbookViewId="0">
      <selection activeCell="C91" sqref="C91"/>
    </sheetView>
  </sheetViews>
  <sheetFormatPr defaultRowHeight="15" x14ac:dyDescent="0.25"/>
  <cols>
    <col min="1" max="1" width="6.7109375" style="2" bestFit="1" customWidth="1"/>
    <col min="2" max="2" width="28" customWidth="1"/>
    <col min="3" max="3" width="30.140625" customWidth="1"/>
    <col min="4" max="4" width="26.42578125" customWidth="1"/>
    <col min="5" max="5" width="9.140625" style="2"/>
    <col min="6" max="6" width="29" style="2" customWidth="1"/>
    <col min="7" max="7" width="17.42578125" style="2" customWidth="1"/>
  </cols>
  <sheetData>
    <row r="1" spans="1:7" ht="18.75" x14ac:dyDescent="0.3">
      <c r="A1" s="227" t="s">
        <v>334</v>
      </c>
      <c r="B1" s="227"/>
      <c r="C1" s="227"/>
      <c r="D1" s="227"/>
      <c r="E1" s="227"/>
      <c r="F1" s="227"/>
      <c r="G1" s="227"/>
    </row>
    <row r="2" spans="1:7" s="3" customFormat="1" ht="32.1" customHeight="1" x14ac:dyDescent="0.25">
      <c r="A2" s="137" t="s">
        <v>0</v>
      </c>
      <c r="B2" s="138" t="s">
        <v>10</v>
      </c>
      <c r="C2" s="138" t="s">
        <v>11</v>
      </c>
      <c r="D2" s="138" t="s">
        <v>1</v>
      </c>
      <c r="E2" s="137" t="s">
        <v>4</v>
      </c>
      <c r="F2" s="137" t="s">
        <v>5</v>
      </c>
      <c r="G2" s="137" t="s">
        <v>6</v>
      </c>
    </row>
    <row r="3" spans="1:7" ht="32.1" customHeight="1" x14ac:dyDescent="0.25">
      <c r="A3" s="140">
        <v>1</v>
      </c>
      <c r="B3" s="140" t="s">
        <v>2041</v>
      </c>
      <c r="C3" s="141" t="s">
        <v>2042</v>
      </c>
      <c r="D3" s="142" t="s">
        <v>2043</v>
      </c>
      <c r="E3" s="140" t="s">
        <v>9</v>
      </c>
      <c r="F3" s="140" t="s">
        <v>1820</v>
      </c>
      <c r="G3" s="140">
        <v>4000</v>
      </c>
    </row>
    <row r="4" spans="1:7" ht="32.1" customHeight="1" x14ac:dyDescent="0.25">
      <c r="A4" s="140">
        <v>2</v>
      </c>
      <c r="B4" s="140" t="s">
        <v>2044</v>
      </c>
      <c r="C4" s="141" t="s">
        <v>2045</v>
      </c>
      <c r="D4" s="146" t="s">
        <v>2046</v>
      </c>
      <c r="E4" s="141" t="s">
        <v>8</v>
      </c>
      <c r="F4" s="140" t="s">
        <v>1820</v>
      </c>
      <c r="G4" s="141">
        <v>5000</v>
      </c>
    </row>
    <row r="5" spans="1:7" ht="32.1" customHeight="1" x14ac:dyDescent="0.25">
      <c r="A5" s="140">
        <v>3</v>
      </c>
      <c r="B5" s="140" t="s">
        <v>2047</v>
      </c>
      <c r="C5" s="140" t="s">
        <v>2048</v>
      </c>
      <c r="D5" s="146" t="s">
        <v>2049</v>
      </c>
      <c r="E5" s="141" t="s">
        <v>9</v>
      </c>
      <c r="F5" s="140" t="s">
        <v>1820</v>
      </c>
      <c r="G5" s="141">
        <v>5000</v>
      </c>
    </row>
    <row r="6" spans="1:7" ht="32.1" customHeight="1" x14ac:dyDescent="0.25">
      <c r="A6" s="140">
        <v>4</v>
      </c>
      <c r="B6" s="140" t="s">
        <v>2050</v>
      </c>
      <c r="C6" s="140" t="s">
        <v>2051</v>
      </c>
      <c r="D6" s="146" t="s">
        <v>2052</v>
      </c>
      <c r="E6" s="141" t="s">
        <v>9</v>
      </c>
      <c r="F6" s="140" t="s">
        <v>1820</v>
      </c>
      <c r="G6" s="141">
        <v>5000</v>
      </c>
    </row>
    <row r="7" spans="1:7" ht="32.1" customHeight="1" x14ac:dyDescent="0.25">
      <c r="A7" s="140">
        <v>5</v>
      </c>
      <c r="B7" s="140" t="s">
        <v>2053</v>
      </c>
      <c r="C7" s="140" t="s">
        <v>2054</v>
      </c>
      <c r="D7" s="146" t="s">
        <v>2055</v>
      </c>
      <c r="E7" s="141" t="s">
        <v>9</v>
      </c>
      <c r="F7" s="140" t="s">
        <v>1820</v>
      </c>
      <c r="G7" s="141">
        <v>5000</v>
      </c>
    </row>
    <row r="8" spans="1:7" ht="32.1" customHeight="1" x14ac:dyDescent="0.25">
      <c r="A8" s="140">
        <v>6</v>
      </c>
      <c r="B8" s="140" t="s">
        <v>2056</v>
      </c>
      <c r="C8" s="141" t="s">
        <v>2057</v>
      </c>
      <c r="D8" s="146" t="s">
        <v>2058</v>
      </c>
      <c r="E8" s="141" t="s">
        <v>9</v>
      </c>
      <c r="F8" s="140" t="s">
        <v>1820</v>
      </c>
      <c r="G8" s="141">
        <v>5000</v>
      </c>
    </row>
    <row r="9" spans="1:7" ht="32.1" customHeight="1" x14ac:dyDescent="0.25">
      <c r="A9" s="140">
        <v>7</v>
      </c>
      <c r="B9" s="140" t="s">
        <v>2059</v>
      </c>
      <c r="C9" s="140" t="s">
        <v>2060</v>
      </c>
      <c r="D9" s="146" t="s">
        <v>2061</v>
      </c>
      <c r="E9" s="141" t="s">
        <v>9</v>
      </c>
      <c r="F9" s="140" t="s">
        <v>1820</v>
      </c>
      <c r="G9" s="141">
        <v>5000</v>
      </c>
    </row>
    <row r="10" spans="1:7" ht="32.1" customHeight="1" x14ac:dyDescent="0.25">
      <c r="A10" s="140">
        <v>8</v>
      </c>
      <c r="B10" s="140" t="s">
        <v>2062</v>
      </c>
      <c r="C10" s="141" t="s">
        <v>2063</v>
      </c>
      <c r="D10" s="146" t="s">
        <v>2064</v>
      </c>
      <c r="E10" s="141" t="s">
        <v>9</v>
      </c>
      <c r="F10" s="140" t="s">
        <v>1820</v>
      </c>
      <c r="G10" s="141">
        <v>5000</v>
      </c>
    </row>
    <row r="11" spans="1:7" ht="32.1" customHeight="1" x14ac:dyDescent="0.25">
      <c r="A11" s="140">
        <v>9</v>
      </c>
      <c r="B11" s="140" t="s">
        <v>2065</v>
      </c>
      <c r="C11" s="140" t="s">
        <v>2066</v>
      </c>
      <c r="D11" s="146" t="s">
        <v>2067</v>
      </c>
      <c r="E11" s="141" t="s">
        <v>9</v>
      </c>
      <c r="F11" s="140" t="s">
        <v>1820</v>
      </c>
      <c r="G11" s="141">
        <v>5000</v>
      </c>
    </row>
    <row r="12" spans="1:7" ht="32.1" customHeight="1" x14ac:dyDescent="0.25">
      <c r="A12" s="140">
        <v>10</v>
      </c>
      <c r="B12" s="140" t="s">
        <v>2068</v>
      </c>
      <c r="C12" s="140" t="s">
        <v>2069</v>
      </c>
      <c r="D12" s="146" t="s">
        <v>2070</v>
      </c>
      <c r="E12" s="141" t="s">
        <v>9</v>
      </c>
      <c r="F12" s="140" t="s">
        <v>1820</v>
      </c>
      <c r="G12" s="141">
        <v>5000</v>
      </c>
    </row>
    <row r="13" spans="1:7" ht="32.1" customHeight="1" x14ac:dyDescent="0.25">
      <c r="A13" s="140">
        <v>11</v>
      </c>
      <c r="B13" s="140" t="s">
        <v>2071</v>
      </c>
      <c r="C13" s="140" t="s">
        <v>2072</v>
      </c>
      <c r="D13" s="146" t="s">
        <v>2073</v>
      </c>
      <c r="E13" s="141" t="s">
        <v>9</v>
      </c>
      <c r="F13" s="140" t="s">
        <v>1820</v>
      </c>
      <c r="G13" s="141">
        <v>5000</v>
      </c>
    </row>
    <row r="14" spans="1:7" ht="32.1" customHeight="1" x14ac:dyDescent="0.25">
      <c r="A14" s="140">
        <v>12</v>
      </c>
      <c r="B14" s="140" t="s">
        <v>2074</v>
      </c>
      <c r="C14" s="141" t="s">
        <v>2075</v>
      </c>
      <c r="D14" s="142" t="s">
        <v>2076</v>
      </c>
      <c r="E14" s="140" t="s">
        <v>8</v>
      </c>
      <c r="F14" s="140" t="s">
        <v>1820</v>
      </c>
      <c r="G14" s="141">
        <v>5000</v>
      </c>
    </row>
    <row r="15" spans="1:7" ht="32.1" customHeight="1" x14ac:dyDescent="0.25">
      <c r="A15" s="140">
        <v>13</v>
      </c>
      <c r="B15" s="140" t="s">
        <v>2077</v>
      </c>
      <c r="C15" s="141" t="s">
        <v>2078</v>
      </c>
      <c r="D15" s="142" t="s">
        <v>2079</v>
      </c>
      <c r="E15" s="140" t="s">
        <v>8</v>
      </c>
      <c r="F15" s="140" t="s">
        <v>1820</v>
      </c>
      <c r="G15" s="141">
        <v>5000</v>
      </c>
    </row>
    <row r="16" spans="1:7" ht="32.1" customHeight="1" x14ac:dyDescent="0.25">
      <c r="A16" s="140">
        <v>14</v>
      </c>
      <c r="B16" s="140" t="s">
        <v>2080</v>
      </c>
      <c r="C16" s="141" t="s">
        <v>2081</v>
      </c>
      <c r="D16" s="142" t="s">
        <v>2082</v>
      </c>
      <c r="E16" s="140" t="s">
        <v>8</v>
      </c>
      <c r="F16" s="140" t="s">
        <v>1820</v>
      </c>
      <c r="G16" s="141">
        <v>5000</v>
      </c>
    </row>
    <row r="17" spans="1:7" ht="32.1" customHeight="1" x14ac:dyDescent="0.25">
      <c r="A17" s="140">
        <v>15</v>
      </c>
      <c r="B17" s="140" t="s">
        <v>2083</v>
      </c>
      <c r="C17" s="141" t="s">
        <v>2084</v>
      </c>
      <c r="D17" s="142" t="s">
        <v>2085</v>
      </c>
      <c r="E17" s="140" t="s">
        <v>8</v>
      </c>
      <c r="F17" s="140" t="s">
        <v>1820</v>
      </c>
      <c r="G17" s="141">
        <v>5000</v>
      </c>
    </row>
    <row r="18" spans="1:7" ht="32.1" customHeight="1" x14ac:dyDescent="0.25">
      <c r="A18" s="140">
        <v>16</v>
      </c>
      <c r="B18" s="140" t="s">
        <v>2086</v>
      </c>
      <c r="C18" s="141" t="s">
        <v>2087</v>
      </c>
      <c r="D18" s="142" t="s">
        <v>2088</v>
      </c>
      <c r="E18" s="140" t="s">
        <v>9</v>
      </c>
      <c r="F18" s="140" t="s">
        <v>1820</v>
      </c>
      <c r="G18" s="141">
        <v>5000</v>
      </c>
    </row>
    <row r="19" spans="1:7" ht="32.1" customHeight="1" x14ac:dyDescent="0.25">
      <c r="A19" s="140">
        <v>17</v>
      </c>
      <c r="B19" s="140" t="s">
        <v>2089</v>
      </c>
      <c r="C19" s="141" t="s">
        <v>2090</v>
      </c>
      <c r="D19" s="142" t="s">
        <v>2091</v>
      </c>
      <c r="E19" s="140" t="s">
        <v>8</v>
      </c>
      <c r="F19" s="140" t="s">
        <v>1820</v>
      </c>
      <c r="G19" s="141">
        <v>5000</v>
      </c>
    </row>
    <row r="20" spans="1:7" ht="32.1" customHeight="1" x14ac:dyDescent="0.25">
      <c r="A20" s="140">
        <v>18</v>
      </c>
      <c r="B20" s="140" t="s">
        <v>2092</v>
      </c>
      <c r="C20" s="141" t="s">
        <v>2093</v>
      </c>
      <c r="D20" s="142" t="s">
        <v>2094</v>
      </c>
      <c r="E20" s="140" t="s">
        <v>9</v>
      </c>
      <c r="F20" s="140" t="s">
        <v>1820</v>
      </c>
      <c r="G20" s="141">
        <v>5000</v>
      </c>
    </row>
    <row r="21" spans="1:7" ht="32.1" customHeight="1" x14ac:dyDescent="0.25">
      <c r="A21" s="140">
        <v>19</v>
      </c>
      <c r="B21" s="140" t="s">
        <v>2095</v>
      </c>
      <c r="C21" s="141" t="s">
        <v>2096</v>
      </c>
      <c r="D21" s="142" t="s">
        <v>2097</v>
      </c>
      <c r="E21" s="140" t="s">
        <v>8</v>
      </c>
      <c r="F21" s="140" t="s">
        <v>1820</v>
      </c>
      <c r="G21" s="141">
        <v>5000</v>
      </c>
    </row>
    <row r="22" spans="1:7" ht="32.1" customHeight="1" x14ac:dyDescent="0.25">
      <c r="A22" s="140">
        <v>20</v>
      </c>
      <c r="B22" s="140" t="s">
        <v>2098</v>
      </c>
      <c r="C22" s="140" t="s">
        <v>2099</v>
      </c>
      <c r="D22" s="142" t="s">
        <v>2100</v>
      </c>
      <c r="E22" s="140" t="s">
        <v>8</v>
      </c>
      <c r="F22" s="140" t="s">
        <v>1820</v>
      </c>
      <c r="G22" s="141">
        <v>5000</v>
      </c>
    </row>
    <row r="23" spans="1:7" ht="32.1" customHeight="1" x14ac:dyDescent="0.25">
      <c r="A23" s="140">
        <v>21</v>
      </c>
      <c r="B23" s="140" t="s">
        <v>2101</v>
      </c>
      <c r="C23" s="140" t="s">
        <v>2102</v>
      </c>
      <c r="D23" s="142" t="s">
        <v>2103</v>
      </c>
      <c r="E23" s="140" t="s">
        <v>9</v>
      </c>
      <c r="F23" s="140" t="s">
        <v>1820</v>
      </c>
      <c r="G23" s="141">
        <v>5000</v>
      </c>
    </row>
    <row r="24" spans="1:7" ht="32.1" customHeight="1" x14ac:dyDescent="0.25">
      <c r="A24" s="140">
        <v>22</v>
      </c>
      <c r="B24" s="140" t="s">
        <v>2104</v>
      </c>
      <c r="C24" s="140" t="s">
        <v>2105</v>
      </c>
      <c r="D24" s="142" t="s">
        <v>2106</v>
      </c>
      <c r="E24" s="140" t="s">
        <v>9</v>
      </c>
      <c r="F24" s="140" t="s">
        <v>1820</v>
      </c>
      <c r="G24" s="141">
        <v>5000</v>
      </c>
    </row>
    <row r="25" spans="1:7" ht="32.1" customHeight="1" x14ac:dyDescent="0.25">
      <c r="A25" s="140">
        <v>23</v>
      </c>
      <c r="B25" s="140" t="s">
        <v>2107</v>
      </c>
      <c r="C25" s="140" t="s">
        <v>2108</v>
      </c>
      <c r="D25" s="142" t="s">
        <v>2109</v>
      </c>
      <c r="E25" s="140" t="s">
        <v>9</v>
      </c>
      <c r="F25" s="140" t="s">
        <v>1820</v>
      </c>
      <c r="G25" s="141">
        <v>5000</v>
      </c>
    </row>
    <row r="26" spans="1:7" ht="32.1" customHeight="1" x14ac:dyDescent="0.25">
      <c r="A26" s="140">
        <v>24</v>
      </c>
      <c r="B26" s="140" t="s">
        <v>2110</v>
      </c>
      <c r="C26" s="140" t="s">
        <v>2111</v>
      </c>
      <c r="D26" s="142" t="s">
        <v>2112</v>
      </c>
      <c r="E26" s="140" t="s">
        <v>8</v>
      </c>
      <c r="F26" s="140" t="s">
        <v>1820</v>
      </c>
      <c r="G26" s="141">
        <v>5000</v>
      </c>
    </row>
    <row r="27" spans="1:7" ht="32.1" customHeight="1" x14ac:dyDescent="0.25">
      <c r="A27" s="140">
        <v>25</v>
      </c>
      <c r="B27" s="140" t="s">
        <v>2113</v>
      </c>
      <c r="C27" s="140" t="s">
        <v>2114</v>
      </c>
      <c r="D27" s="142" t="s">
        <v>2115</v>
      </c>
      <c r="E27" s="140" t="s">
        <v>9</v>
      </c>
      <c r="F27" s="140" t="s">
        <v>1820</v>
      </c>
      <c r="G27" s="141">
        <v>5000</v>
      </c>
    </row>
    <row r="28" spans="1:7" ht="32.1" customHeight="1" x14ac:dyDescent="0.25">
      <c r="A28" s="140">
        <v>26</v>
      </c>
      <c r="B28" s="140" t="s">
        <v>2116</v>
      </c>
      <c r="C28" s="140" t="s">
        <v>2117</v>
      </c>
      <c r="D28" s="142" t="s">
        <v>2118</v>
      </c>
      <c r="E28" s="140" t="s">
        <v>9</v>
      </c>
      <c r="F28" s="140" t="s">
        <v>1820</v>
      </c>
      <c r="G28" s="141">
        <v>5000</v>
      </c>
    </row>
    <row r="29" spans="1:7" ht="32.1" customHeight="1" x14ac:dyDescent="0.25">
      <c r="A29" s="140">
        <v>27</v>
      </c>
      <c r="B29" s="140" t="s">
        <v>2119</v>
      </c>
      <c r="C29" s="140" t="s">
        <v>2120</v>
      </c>
      <c r="D29" s="142" t="s">
        <v>2121</v>
      </c>
      <c r="E29" s="140" t="s">
        <v>8</v>
      </c>
      <c r="F29" s="140" t="s">
        <v>1820</v>
      </c>
      <c r="G29" s="141">
        <v>5000</v>
      </c>
    </row>
    <row r="30" spans="1:7" ht="32.1" customHeight="1" x14ac:dyDescent="0.25">
      <c r="A30" s="140">
        <v>28</v>
      </c>
      <c r="B30" s="140" t="s">
        <v>2122</v>
      </c>
      <c r="C30" s="141" t="s">
        <v>2123</v>
      </c>
      <c r="D30" s="142" t="s">
        <v>2124</v>
      </c>
      <c r="E30" s="140" t="s">
        <v>9</v>
      </c>
      <c r="F30" s="140" t="s">
        <v>1820</v>
      </c>
      <c r="G30" s="141">
        <v>5000</v>
      </c>
    </row>
    <row r="31" spans="1:7" ht="32.1" customHeight="1" x14ac:dyDescent="0.25">
      <c r="A31" s="140">
        <v>29</v>
      </c>
      <c r="B31" s="140" t="s">
        <v>2125</v>
      </c>
      <c r="C31" s="140" t="s">
        <v>2126</v>
      </c>
      <c r="D31" s="142" t="s">
        <v>2127</v>
      </c>
      <c r="E31" s="140" t="s">
        <v>9</v>
      </c>
      <c r="F31" s="140" t="s">
        <v>1820</v>
      </c>
      <c r="G31" s="141">
        <v>5000</v>
      </c>
    </row>
    <row r="32" spans="1:7" ht="32.1" customHeight="1" x14ac:dyDescent="0.25">
      <c r="A32" s="140">
        <v>30</v>
      </c>
      <c r="B32" s="140" t="s">
        <v>2128</v>
      </c>
      <c r="C32" s="140" t="s">
        <v>2129</v>
      </c>
      <c r="D32" s="142" t="s">
        <v>2130</v>
      </c>
      <c r="E32" s="140" t="s">
        <v>9</v>
      </c>
      <c r="F32" s="140" t="s">
        <v>1820</v>
      </c>
      <c r="G32" s="141">
        <v>5000</v>
      </c>
    </row>
    <row r="33" spans="1:7" ht="32.1" customHeight="1" x14ac:dyDescent="0.25">
      <c r="A33" s="140">
        <v>31</v>
      </c>
      <c r="B33" s="140" t="s">
        <v>2131</v>
      </c>
      <c r="C33" s="141" t="s">
        <v>2132</v>
      </c>
      <c r="D33" s="142" t="s">
        <v>2133</v>
      </c>
      <c r="E33" s="140" t="s">
        <v>8</v>
      </c>
      <c r="F33" s="140" t="s">
        <v>1820</v>
      </c>
      <c r="G33" s="141">
        <v>5000</v>
      </c>
    </row>
    <row r="34" spans="1:7" ht="32.1" customHeight="1" x14ac:dyDescent="0.25">
      <c r="A34" s="140">
        <v>32</v>
      </c>
      <c r="B34" s="140" t="s">
        <v>2134</v>
      </c>
      <c r="C34" s="141" t="s">
        <v>2135</v>
      </c>
      <c r="D34" s="142" t="s">
        <v>2136</v>
      </c>
      <c r="E34" s="140" t="s">
        <v>8</v>
      </c>
      <c r="F34" s="140" t="s">
        <v>1820</v>
      </c>
      <c r="G34" s="141">
        <v>5000</v>
      </c>
    </row>
    <row r="35" spans="1:7" ht="32.1" customHeight="1" x14ac:dyDescent="0.25">
      <c r="A35" s="140">
        <v>33</v>
      </c>
      <c r="B35" s="140" t="s">
        <v>2137</v>
      </c>
      <c r="C35" s="140" t="s">
        <v>2138</v>
      </c>
      <c r="D35" s="142" t="s">
        <v>2139</v>
      </c>
      <c r="E35" s="140" t="s">
        <v>8</v>
      </c>
      <c r="F35" s="140" t="s">
        <v>1820</v>
      </c>
      <c r="G35" s="141">
        <v>5000</v>
      </c>
    </row>
    <row r="36" spans="1:7" ht="32.1" customHeight="1" x14ac:dyDescent="0.25">
      <c r="A36" s="140">
        <v>34</v>
      </c>
      <c r="B36" s="140" t="s">
        <v>2140</v>
      </c>
      <c r="C36" s="140" t="s">
        <v>2141</v>
      </c>
      <c r="D36" s="142" t="s">
        <v>2142</v>
      </c>
      <c r="E36" s="140" t="s">
        <v>8</v>
      </c>
      <c r="F36" s="140" t="s">
        <v>1820</v>
      </c>
      <c r="G36" s="141">
        <v>5000</v>
      </c>
    </row>
    <row r="37" spans="1:7" ht="32.1" customHeight="1" x14ac:dyDescent="0.25">
      <c r="A37" s="140">
        <v>35</v>
      </c>
      <c r="B37" s="140" t="s">
        <v>2143</v>
      </c>
      <c r="C37" s="141" t="s">
        <v>2144</v>
      </c>
      <c r="D37" s="142" t="s">
        <v>2145</v>
      </c>
      <c r="E37" s="140" t="s">
        <v>9</v>
      </c>
      <c r="F37" s="140" t="s">
        <v>1820</v>
      </c>
      <c r="G37" s="141">
        <v>5000</v>
      </c>
    </row>
    <row r="38" spans="1:7" ht="32.1" customHeight="1" x14ac:dyDescent="0.25">
      <c r="A38" s="140">
        <v>36</v>
      </c>
      <c r="B38" s="140" t="s">
        <v>2146</v>
      </c>
      <c r="C38" s="141" t="s">
        <v>2147</v>
      </c>
      <c r="D38" s="142" t="s">
        <v>2148</v>
      </c>
      <c r="E38" s="140" t="s">
        <v>8</v>
      </c>
      <c r="F38" s="140" t="s">
        <v>1820</v>
      </c>
      <c r="G38" s="140">
        <v>5000</v>
      </c>
    </row>
    <row r="39" spans="1:7" ht="32.1" customHeight="1" x14ac:dyDescent="0.25">
      <c r="A39" s="140">
        <v>37</v>
      </c>
      <c r="B39" s="140" t="s">
        <v>2149</v>
      </c>
      <c r="C39" s="141" t="s">
        <v>2150</v>
      </c>
      <c r="D39" s="142" t="s">
        <v>2151</v>
      </c>
      <c r="E39" s="140" t="s">
        <v>8</v>
      </c>
      <c r="F39" s="140" t="s">
        <v>1820</v>
      </c>
      <c r="G39" s="141">
        <v>5000</v>
      </c>
    </row>
    <row r="40" spans="1:7" ht="32.1" customHeight="1" x14ac:dyDescent="0.25">
      <c r="A40" s="140">
        <v>38</v>
      </c>
      <c r="B40" s="140" t="s">
        <v>2152</v>
      </c>
      <c r="C40" s="140" t="s">
        <v>2153</v>
      </c>
      <c r="D40" s="142" t="s">
        <v>2154</v>
      </c>
      <c r="E40" s="140" t="s">
        <v>9</v>
      </c>
      <c r="F40" s="140" t="s">
        <v>1820</v>
      </c>
      <c r="G40" s="141">
        <v>5000</v>
      </c>
    </row>
    <row r="41" spans="1:7" ht="32.1" customHeight="1" x14ac:dyDescent="0.25">
      <c r="A41" s="140">
        <v>39</v>
      </c>
      <c r="B41" s="140" t="s">
        <v>2155</v>
      </c>
      <c r="C41" s="140" t="s">
        <v>2156</v>
      </c>
      <c r="D41" s="142" t="s">
        <v>2157</v>
      </c>
      <c r="E41" s="140" t="s">
        <v>8</v>
      </c>
      <c r="F41" s="140" t="s">
        <v>1820</v>
      </c>
      <c r="G41" s="141">
        <v>5000</v>
      </c>
    </row>
    <row r="42" spans="1:7" ht="32.1" customHeight="1" x14ac:dyDescent="0.25">
      <c r="A42" s="140">
        <v>40</v>
      </c>
      <c r="B42" s="140" t="s">
        <v>2158</v>
      </c>
      <c r="C42" s="141" t="s">
        <v>2159</v>
      </c>
      <c r="D42" s="142" t="s">
        <v>2160</v>
      </c>
      <c r="E42" s="140" t="s">
        <v>9</v>
      </c>
      <c r="F42" s="140" t="s">
        <v>1820</v>
      </c>
      <c r="G42" s="141">
        <v>5000</v>
      </c>
    </row>
    <row r="43" spans="1:7" ht="32.1" customHeight="1" x14ac:dyDescent="0.25">
      <c r="A43" s="140">
        <v>41</v>
      </c>
      <c r="B43" s="140" t="s">
        <v>2161</v>
      </c>
      <c r="C43" s="140" t="s">
        <v>2162</v>
      </c>
      <c r="D43" s="142" t="s">
        <v>2163</v>
      </c>
      <c r="E43" s="140" t="s">
        <v>9</v>
      </c>
      <c r="F43" s="140" t="s">
        <v>1820</v>
      </c>
      <c r="G43" s="141">
        <v>5000</v>
      </c>
    </row>
    <row r="44" spans="1:7" ht="32.1" customHeight="1" x14ac:dyDescent="0.25">
      <c r="A44" s="140">
        <v>42</v>
      </c>
      <c r="B44" s="140" t="s">
        <v>2164</v>
      </c>
      <c r="C44" s="140" t="s">
        <v>2165</v>
      </c>
      <c r="D44" s="142" t="s">
        <v>2166</v>
      </c>
      <c r="E44" s="140" t="s">
        <v>9</v>
      </c>
      <c r="F44" s="140" t="s">
        <v>1820</v>
      </c>
      <c r="G44" s="141">
        <v>5000</v>
      </c>
    </row>
    <row r="45" spans="1:7" ht="32.1" customHeight="1" x14ac:dyDescent="0.25">
      <c r="A45" s="140">
        <v>43</v>
      </c>
      <c r="B45" s="140" t="s">
        <v>2167</v>
      </c>
      <c r="C45" s="141" t="s">
        <v>2168</v>
      </c>
      <c r="D45" s="142" t="s">
        <v>2169</v>
      </c>
      <c r="E45" s="140" t="s">
        <v>9</v>
      </c>
      <c r="F45" s="140" t="s">
        <v>1820</v>
      </c>
      <c r="G45" s="141">
        <v>5000</v>
      </c>
    </row>
    <row r="46" spans="1:7" ht="32.1" customHeight="1" x14ac:dyDescent="0.25">
      <c r="A46" s="140">
        <v>44</v>
      </c>
      <c r="B46" s="140" t="s">
        <v>2170</v>
      </c>
      <c r="C46" s="141" t="s">
        <v>2171</v>
      </c>
      <c r="D46" s="146" t="s">
        <v>2172</v>
      </c>
      <c r="E46" s="141" t="s">
        <v>8</v>
      </c>
      <c r="F46" s="140" t="s">
        <v>1820</v>
      </c>
      <c r="G46" s="141">
        <v>5000</v>
      </c>
    </row>
    <row r="47" spans="1:7" ht="32.1" customHeight="1" x14ac:dyDescent="0.25">
      <c r="A47" s="140">
        <v>45</v>
      </c>
      <c r="B47" s="140" t="s">
        <v>2173</v>
      </c>
      <c r="C47" s="140" t="s">
        <v>2174</v>
      </c>
      <c r="D47" s="142" t="s">
        <v>2175</v>
      </c>
      <c r="E47" s="140" t="s">
        <v>9</v>
      </c>
      <c r="F47" s="140" t="s">
        <v>1820</v>
      </c>
      <c r="G47" s="141">
        <v>5000</v>
      </c>
    </row>
    <row r="48" spans="1:7" ht="32.1" customHeight="1" x14ac:dyDescent="0.25">
      <c r="A48" s="140">
        <v>46</v>
      </c>
      <c r="B48" s="140" t="s">
        <v>2176</v>
      </c>
      <c r="C48" s="140" t="s">
        <v>2177</v>
      </c>
      <c r="D48" s="142" t="s">
        <v>2178</v>
      </c>
      <c r="E48" s="140" t="s">
        <v>8</v>
      </c>
      <c r="F48" s="140" t="s">
        <v>1820</v>
      </c>
      <c r="G48" s="141">
        <v>5000</v>
      </c>
    </row>
    <row r="49" spans="1:7" ht="32.1" customHeight="1" x14ac:dyDescent="0.25">
      <c r="A49" s="140">
        <v>47</v>
      </c>
      <c r="B49" s="140" t="s">
        <v>2179</v>
      </c>
      <c r="C49" s="140" t="s">
        <v>2180</v>
      </c>
      <c r="D49" s="142" t="s">
        <v>2181</v>
      </c>
      <c r="E49" s="140" t="s">
        <v>9</v>
      </c>
      <c r="F49" s="140" t="s">
        <v>1820</v>
      </c>
      <c r="G49" s="141">
        <v>5000</v>
      </c>
    </row>
    <row r="50" spans="1:7" ht="32.1" customHeight="1" x14ac:dyDescent="0.25">
      <c r="A50" s="140">
        <v>48</v>
      </c>
      <c r="B50" s="140" t="s">
        <v>2182</v>
      </c>
      <c r="C50" s="140" t="s">
        <v>2183</v>
      </c>
      <c r="D50" s="142" t="s">
        <v>2184</v>
      </c>
      <c r="E50" s="140" t="s">
        <v>9</v>
      </c>
      <c r="F50" s="140" t="s">
        <v>1820</v>
      </c>
      <c r="G50" s="141">
        <v>5000</v>
      </c>
    </row>
    <row r="51" spans="1:7" ht="32.1" customHeight="1" x14ac:dyDescent="0.25">
      <c r="A51" s="140">
        <v>49</v>
      </c>
      <c r="B51" s="140" t="s">
        <v>2185</v>
      </c>
      <c r="C51" s="141" t="s">
        <v>2186</v>
      </c>
      <c r="D51" s="142" t="s">
        <v>2187</v>
      </c>
      <c r="E51" s="140" t="s">
        <v>9</v>
      </c>
      <c r="F51" s="140" t="s">
        <v>1820</v>
      </c>
      <c r="G51" s="141">
        <v>5000</v>
      </c>
    </row>
    <row r="52" spans="1:7" ht="32.1" customHeight="1" x14ac:dyDescent="0.25">
      <c r="A52" s="140">
        <v>50</v>
      </c>
      <c r="B52" s="140" t="s">
        <v>2188</v>
      </c>
      <c r="C52" s="140" t="s">
        <v>2189</v>
      </c>
      <c r="D52" s="142" t="s">
        <v>2190</v>
      </c>
      <c r="E52" s="140" t="s">
        <v>8</v>
      </c>
      <c r="F52" s="140" t="s">
        <v>1820</v>
      </c>
      <c r="G52" s="141">
        <v>5000</v>
      </c>
    </row>
    <row r="53" spans="1:7" ht="32.1" customHeight="1" x14ac:dyDescent="0.25">
      <c r="A53" s="140">
        <v>51</v>
      </c>
      <c r="B53" s="140" t="s">
        <v>2191</v>
      </c>
      <c r="C53" s="140" t="s">
        <v>2192</v>
      </c>
      <c r="D53" s="142" t="s">
        <v>2193</v>
      </c>
      <c r="E53" s="140" t="s">
        <v>9</v>
      </c>
      <c r="F53" s="140" t="s">
        <v>1820</v>
      </c>
      <c r="G53" s="141">
        <v>5000</v>
      </c>
    </row>
    <row r="54" spans="1:7" ht="32.1" customHeight="1" x14ac:dyDescent="0.25">
      <c r="A54" s="140">
        <v>52</v>
      </c>
      <c r="B54" s="140" t="s">
        <v>2194</v>
      </c>
      <c r="C54" s="141" t="s">
        <v>2195</v>
      </c>
      <c r="D54" s="142" t="s">
        <v>2196</v>
      </c>
      <c r="E54" s="140" t="s">
        <v>9</v>
      </c>
      <c r="F54" s="140" t="s">
        <v>1820</v>
      </c>
      <c r="G54" s="141">
        <v>5000</v>
      </c>
    </row>
    <row r="55" spans="1:7" ht="32.1" customHeight="1" x14ac:dyDescent="0.25">
      <c r="A55" s="140">
        <v>53</v>
      </c>
      <c r="B55" s="140" t="s">
        <v>2197</v>
      </c>
      <c r="C55" s="141" t="s">
        <v>2198</v>
      </c>
      <c r="D55" s="142" t="s">
        <v>2199</v>
      </c>
      <c r="E55" s="140" t="s">
        <v>9</v>
      </c>
      <c r="F55" s="140" t="s">
        <v>1820</v>
      </c>
      <c r="G55" s="141">
        <v>5000</v>
      </c>
    </row>
    <row r="56" spans="1:7" ht="32.1" customHeight="1" x14ac:dyDescent="0.25">
      <c r="A56" s="140">
        <v>54</v>
      </c>
      <c r="B56" s="140" t="s">
        <v>2200</v>
      </c>
      <c r="C56" s="140" t="s">
        <v>2201</v>
      </c>
      <c r="D56" s="142" t="s">
        <v>2202</v>
      </c>
      <c r="E56" s="140" t="s">
        <v>9</v>
      </c>
      <c r="F56" s="140" t="s">
        <v>1820</v>
      </c>
      <c r="G56" s="141">
        <v>5000</v>
      </c>
    </row>
    <row r="57" spans="1:7" ht="32.1" customHeight="1" x14ac:dyDescent="0.25">
      <c r="A57" s="140">
        <v>55</v>
      </c>
      <c r="B57" s="140" t="s">
        <v>2203</v>
      </c>
      <c r="C57" s="141" t="s">
        <v>2204</v>
      </c>
      <c r="D57" s="142" t="s">
        <v>2205</v>
      </c>
      <c r="E57" s="140" t="s">
        <v>8</v>
      </c>
      <c r="F57" s="140" t="s">
        <v>1820</v>
      </c>
      <c r="G57" s="141">
        <v>5000</v>
      </c>
    </row>
    <row r="58" spans="1:7" ht="32.1" customHeight="1" x14ac:dyDescent="0.25">
      <c r="A58" s="140">
        <v>56</v>
      </c>
      <c r="B58" s="140" t="s">
        <v>2206</v>
      </c>
      <c r="C58" s="140" t="s">
        <v>2207</v>
      </c>
      <c r="D58" s="142" t="s">
        <v>2208</v>
      </c>
      <c r="E58" s="140" t="s">
        <v>8</v>
      </c>
      <c r="F58" s="140" t="s">
        <v>1820</v>
      </c>
      <c r="G58" s="141">
        <v>5000</v>
      </c>
    </row>
    <row r="59" spans="1:7" ht="32.1" customHeight="1" x14ac:dyDescent="0.25">
      <c r="A59" s="140">
        <v>57</v>
      </c>
      <c r="B59" s="140" t="s">
        <v>2209</v>
      </c>
      <c r="C59" s="140" t="s">
        <v>2210</v>
      </c>
      <c r="D59" s="142" t="s">
        <v>2211</v>
      </c>
      <c r="E59" s="140" t="s">
        <v>8</v>
      </c>
      <c r="F59" s="140" t="s">
        <v>1820</v>
      </c>
      <c r="G59" s="141">
        <v>5000</v>
      </c>
    </row>
    <row r="60" spans="1:7" ht="32.1" customHeight="1" x14ac:dyDescent="0.25">
      <c r="A60" s="140">
        <v>58</v>
      </c>
      <c r="B60" s="140" t="s">
        <v>2212</v>
      </c>
      <c r="C60" s="140" t="s">
        <v>2213</v>
      </c>
      <c r="D60" s="146" t="s">
        <v>2214</v>
      </c>
      <c r="E60" s="141" t="s">
        <v>8</v>
      </c>
      <c r="F60" s="140" t="s">
        <v>1820</v>
      </c>
      <c r="G60" s="141">
        <v>5000</v>
      </c>
    </row>
    <row r="61" spans="1:7" ht="32.1" customHeight="1" x14ac:dyDescent="0.25">
      <c r="A61" s="140">
        <v>59</v>
      </c>
      <c r="B61" s="140" t="s">
        <v>2215</v>
      </c>
      <c r="C61" s="140" t="s">
        <v>2216</v>
      </c>
      <c r="D61" s="142" t="s">
        <v>2217</v>
      </c>
      <c r="E61" s="140" t="s">
        <v>8</v>
      </c>
      <c r="F61" s="140" t="s">
        <v>1820</v>
      </c>
      <c r="G61" s="141">
        <v>5000</v>
      </c>
    </row>
    <row r="62" spans="1:7" ht="32.1" customHeight="1" x14ac:dyDescent="0.25">
      <c r="A62" s="140">
        <v>60</v>
      </c>
      <c r="B62" s="140" t="s">
        <v>2218</v>
      </c>
      <c r="C62" s="140" t="s">
        <v>2219</v>
      </c>
      <c r="D62" s="142" t="s">
        <v>2220</v>
      </c>
      <c r="E62" s="140" t="s">
        <v>8</v>
      </c>
      <c r="F62" s="140" t="s">
        <v>1820</v>
      </c>
      <c r="G62" s="141">
        <v>5000</v>
      </c>
    </row>
    <row r="63" spans="1:7" ht="32.1" customHeight="1" x14ac:dyDescent="0.25">
      <c r="A63" s="140">
        <v>61</v>
      </c>
      <c r="B63" s="140" t="s">
        <v>2221</v>
      </c>
      <c r="C63" s="140" t="s">
        <v>2222</v>
      </c>
      <c r="D63" s="142" t="s">
        <v>2223</v>
      </c>
      <c r="E63" s="140" t="s">
        <v>9</v>
      </c>
      <c r="F63" s="140" t="s">
        <v>1820</v>
      </c>
      <c r="G63" s="140">
        <v>5000</v>
      </c>
    </row>
    <row r="64" spans="1:7" ht="32.1" customHeight="1" x14ac:dyDescent="0.25">
      <c r="A64" s="140">
        <v>62</v>
      </c>
      <c r="B64" s="140" t="s">
        <v>2224</v>
      </c>
      <c r="C64" s="140" t="s">
        <v>2225</v>
      </c>
      <c r="D64" s="142" t="s">
        <v>2226</v>
      </c>
      <c r="E64" s="140" t="s">
        <v>8</v>
      </c>
      <c r="F64" s="140" t="s">
        <v>1820</v>
      </c>
      <c r="G64" s="141">
        <v>5000</v>
      </c>
    </row>
    <row r="65" spans="1:7" ht="32.1" customHeight="1" x14ac:dyDescent="0.25">
      <c r="A65" s="140">
        <v>63</v>
      </c>
      <c r="B65" s="140" t="s">
        <v>2227</v>
      </c>
      <c r="C65" s="141" t="s">
        <v>2228</v>
      </c>
      <c r="D65" s="142" t="s">
        <v>2229</v>
      </c>
      <c r="E65" s="140" t="s">
        <v>9</v>
      </c>
      <c r="F65" s="140" t="s">
        <v>1820</v>
      </c>
      <c r="G65" s="141">
        <v>5000</v>
      </c>
    </row>
    <row r="66" spans="1:7" ht="32.1" customHeight="1" x14ac:dyDescent="0.25">
      <c r="A66" s="140">
        <v>64</v>
      </c>
      <c r="B66" s="140" t="s">
        <v>2230</v>
      </c>
      <c r="C66" s="140" t="s">
        <v>2231</v>
      </c>
      <c r="D66" s="142" t="s">
        <v>2232</v>
      </c>
      <c r="E66" s="140" t="s">
        <v>8</v>
      </c>
      <c r="F66" s="140" t="s">
        <v>1820</v>
      </c>
      <c r="G66" s="141">
        <v>5000</v>
      </c>
    </row>
    <row r="67" spans="1:7" ht="32.1" customHeight="1" x14ac:dyDescent="0.25">
      <c r="A67" s="140">
        <v>65</v>
      </c>
      <c r="B67" s="140" t="s">
        <v>2233</v>
      </c>
      <c r="C67" s="141" t="s">
        <v>2234</v>
      </c>
      <c r="D67" s="142" t="s">
        <v>2235</v>
      </c>
      <c r="E67" s="140" t="s">
        <v>9</v>
      </c>
      <c r="F67" s="140" t="s">
        <v>1820</v>
      </c>
      <c r="G67" s="141">
        <v>5000</v>
      </c>
    </row>
    <row r="68" spans="1:7" ht="32.1" customHeight="1" x14ac:dyDescent="0.25">
      <c r="A68" s="140">
        <v>66</v>
      </c>
      <c r="B68" s="140" t="s">
        <v>2236</v>
      </c>
      <c r="C68" s="141" t="s">
        <v>2237</v>
      </c>
      <c r="D68" s="142" t="s">
        <v>2238</v>
      </c>
      <c r="E68" s="140" t="s">
        <v>9</v>
      </c>
      <c r="F68" s="140" t="s">
        <v>1820</v>
      </c>
      <c r="G68" s="141">
        <v>5000</v>
      </c>
    </row>
    <row r="69" spans="1:7" ht="32.1" customHeight="1" x14ac:dyDescent="0.25">
      <c r="A69" s="140">
        <v>67</v>
      </c>
      <c r="B69" s="174" t="s">
        <v>2239</v>
      </c>
      <c r="C69" s="175" t="s">
        <v>2240</v>
      </c>
      <c r="D69" s="176" t="s">
        <v>2241</v>
      </c>
      <c r="E69" s="174" t="s">
        <v>9</v>
      </c>
      <c r="F69" s="174" t="s">
        <v>2242</v>
      </c>
      <c r="G69" s="174">
        <v>5000</v>
      </c>
    </row>
    <row r="70" spans="1:7" ht="32.1" customHeight="1" x14ac:dyDescent="0.25">
      <c r="A70" s="140">
        <v>68</v>
      </c>
      <c r="B70" s="174" t="s">
        <v>2243</v>
      </c>
      <c r="C70" s="175" t="s">
        <v>2244</v>
      </c>
      <c r="D70" s="176" t="s">
        <v>2245</v>
      </c>
      <c r="E70" s="174" t="s">
        <v>9</v>
      </c>
      <c r="F70" s="174" t="s">
        <v>2242</v>
      </c>
      <c r="G70" s="174">
        <v>5000</v>
      </c>
    </row>
    <row r="71" spans="1:7" ht="32.1" customHeight="1" x14ac:dyDescent="0.25">
      <c r="A71" s="140">
        <v>69</v>
      </c>
      <c r="B71" s="174" t="s">
        <v>2246</v>
      </c>
      <c r="C71" s="175" t="s">
        <v>2247</v>
      </c>
      <c r="D71" s="177" t="s">
        <v>2248</v>
      </c>
      <c r="E71" s="174" t="s">
        <v>9</v>
      </c>
      <c r="F71" s="174" t="s">
        <v>2242</v>
      </c>
      <c r="G71" s="174">
        <v>5000</v>
      </c>
    </row>
    <row r="72" spans="1:7" ht="32.1" customHeight="1" x14ac:dyDescent="0.25">
      <c r="A72" s="140">
        <v>70</v>
      </c>
      <c r="B72" s="174" t="s">
        <v>2249</v>
      </c>
      <c r="C72" s="175" t="s">
        <v>2250</v>
      </c>
      <c r="D72" s="176" t="s">
        <v>2251</v>
      </c>
      <c r="E72" s="174" t="s">
        <v>9</v>
      </c>
      <c r="F72" s="174" t="s">
        <v>2242</v>
      </c>
      <c r="G72" s="174">
        <v>5000</v>
      </c>
    </row>
    <row r="73" spans="1:7" ht="32.1" customHeight="1" x14ac:dyDescent="0.25">
      <c r="A73" s="140">
        <v>71</v>
      </c>
      <c r="B73" s="174" t="s">
        <v>2252</v>
      </c>
      <c r="C73" s="175" t="s">
        <v>2253</v>
      </c>
      <c r="D73" s="176" t="s">
        <v>2278</v>
      </c>
      <c r="E73" s="174" t="s">
        <v>9</v>
      </c>
      <c r="F73" s="174" t="s">
        <v>1822</v>
      </c>
      <c r="G73" s="174">
        <v>5000</v>
      </c>
    </row>
    <row r="74" spans="1:7" ht="32.1" customHeight="1" x14ac:dyDescent="0.25">
      <c r="A74" s="140">
        <v>72</v>
      </c>
      <c r="B74" s="174" t="s">
        <v>2254</v>
      </c>
      <c r="C74" s="175" t="s">
        <v>2255</v>
      </c>
      <c r="D74" s="176" t="s">
        <v>2279</v>
      </c>
      <c r="E74" s="174" t="s">
        <v>9</v>
      </c>
      <c r="F74" s="174" t="s">
        <v>1822</v>
      </c>
      <c r="G74" s="174">
        <v>5000</v>
      </c>
    </row>
    <row r="75" spans="1:7" ht="32.1" customHeight="1" x14ac:dyDescent="0.25">
      <c r="A75" s="140">
        <v>73</v>
      </c>
      <c r="B75" s="174" t="s">
        <v>2256</v>
      </c>
      <c r="C75" s="175" t="s">
        <v>2257</v>
      </c>
      <c r="D75" s="176" t="s">
        <v>2280</v>
      </c>
      <c r="E75" s="174" t="s">
        <v>9</v>
      </c>
      <c r="F75" s="174" t="s">
        <v>1822</v>
      </c>
      <c r="G75" s="174">
        <v>5000</v>
      </c>
    </row>
    <row r="76" spans="1:7" ht="32.1" customHeight="1" x14ac:dyDescent="0.25">
      <c r="A76" s="140">
        <v>74</v>
      </c>
      <c r="B76" s="174" t="s">
        <v>2258</v>
      </c>
      <c r="C76" s="175" t="s">
        <v>2259</v>
      </c>
      <c r="D76" s="176" t="s">
        <v>2281</v>
      </c>
      <c r="E76" s="174" t="s">
        <v>8</v>
      </c>
      <c r="F76" s="174" t="s">
        <v>1822</v>
      </c>
      <c r="G76" s="174">
        <v>5000</v>
      </c>
    </row>
    <row r="77" spans="1:7" ht="32.1" customHeight="1" x14ac:dyDescent="0.25">
      <c r="A77" s="140">
        <v>75</v>
      </c>
      <c r="B77" s="174" t="s">
        <v>2260</v>
      </c>
      <c r="C77" s="174" t="s">
        <v>2261</v>
      </c>
      <c r="D77" s="176" t="s">
        <v>2262</v>
      </c>
      <c r="E77" s="174" t="s">
        <v>9</v>
      </c>
      <c r="F77" s="174" t="s">
        <v>1822</v>
      </c>
      <c r="G77" s="174">
        <v>4000</v>
      </c>
    </row>
    <row r="78" spans="1:7" ht="32.1" customHeight="1" x14ac:dyDescent="0.25">
      <c r="A78" s="140">
        <v>76</v>
      </c>
      <c r="B78" s="174" t="s">
        <v>2263</v>
      </c>
      <c r="C78" s="174" t="s">
        <v>2264</v>
      </c>
      <c r="D78" s="176" t="s">
        <v>2282</v>
      </c>
      <c r="E78" s="174" t="s">
        <v>9</v>
      </c>
      <c r="F78" s="174" t="s">
        <v>1823</v>
      </c>
      <c r="G78" s="178">
        <v>5000</v>
      </c>
    </row>
    <row r="79" spans="1:7" ht="32.1" customHeight="1" x14ac:dyDescent="0.25">
      <c r="A79" s="140">
        <v>77</v>
      </c>
      <c r="B79" s="174" t="s">
        <v>2265</v>
      </c>
      <c r="C79" s="174" t="s">
        <v>2266</v>
      </c>
      <c r="D79" s="176" t="s">
        <v>2283</v>
      </c>
      <c r="E79" s="174" t="s">
        <v>8</v>
      </c>
      <c r="F79" s="174" t="s">
        <v>1823</v>
      </c>
      <c r="G79" s="178">
        <v>5000</v>
      </c>
    </row>
    <row r="80" spans="1:7" ht="32.1" customHeight="1" x14ac:dyDescent="0.25">
      <c r="A80" s="140">
        <v>78</v>
      </c>
      <c r="B80" s="146" t="s">
        <v>2267</v>
      </c>
      <c r="C80" s="146" t="s">
        <v>2268</v>
      </c>
      <c r="D80" s="146" t="s">
        <v>2284</v>
      </c>
      <c r="E80" s="141" t="s">
        <v>8</v>
      </c>
      <c r="F80" s="174" t="s">
        <v>1824</v>
      </c>
      <c r="G80" s="158">
        <v>5000</v>
      </c>
    </row>
    <row r="81" spans="1:7" ht="32.1" customHeight="1" x14ac:dyDescent="0.25">
      <c r="A81" s="140">
        <v>79</v>
      </c>
      <c r="B81" s="146" t="s">
        <v>2269</v>
      </c>
      <c r="C81" s="146" t="s">
        <v>2270</v>
      </c>
      <c r="D81" s="146" t="s">
        <v>2285</v>
      </c>
      <c r="E81" s="141" t="s">
        <v>9</v>
      </c>
      <c r="F81" s="174" t="s">
        <v>1824</v>
      </c>
      <c r="G81" s="158">
        <v>5000</v>
      </c>
    </row>
    <row r="82" spans="1:7" ht="32.1" customHeight="1" x14ac:dyDescent="0.25">
      <c r="A82" s="140">
        <v>80</v>
      </c>
      <c r="B82" s="146" t="s">
        <v>2271</v>
      </c>
      <c r="C82" s="146" t="s">
        <v>2272</v>
      </c>
      <c r="D82" s="179" t="s">
        <v>2273</v>
      </c>
      <c r="E82" s="180" t="s">
        <v>8</v>
      </c>
      <c r="F82" s="180" t="s">
        <v>1825</v>
      </c>
      <c r="G82" s="158">
        <v>5000</v>
      </c>
    </row>
    <row r="83" spans="1:7" ht="32.1" customHeight="1" x14ac:dyDescent="0.25">
      <c r="A83" s="140">
        <v>81</v>
      </c>
      <c r="B83" s="181" t="s">
        <v>2274</v>
      </c>
      <c r="C83" s="181" t="s">
        <v>2275</v>
      </c>
      <c r="D83" s="182" t="s">
        <v>2286</v>
      </c>
      <c r="E83" s="173" t="s">
        <v>9</v>
      </c>
      <c r="F83" s="140" t="s">
        <v>1827</v>
      </c>
      <c r="G83" s="141">
        <v>5000</v>
      </c>
    </row>
    <row r="84" spans="1:7" ht="32.1" customHeight="1" x14ac:dyDescent="0.25">
      <c r="A84" s="140">
        <v>82</v>
      </c>
      <c r="B84" s="181" t="s">
        <v>2276</v>
      </c>
      <c r="C84" s="181" t="s">
        <v>2277</v>
      </c>
      <c r="D84" s="183" t="s">
        <v>2287</v>
      </c>
      <c r="E84" s="184" t="s">
        <v>9</v>
      </c>
      <c r="F84" s="140" t="s">
        <v>2288</v>
      </c>
      <c r="G84" s="140">
        <v>5000</v>
      </c>
    </row>
    <row r="85" spans="1:7" s="136" customFormat="1" ht="32.1" customHeight="1" x14ac:dyDescent="0.25">
      <c r="A85" s="140"/>
      <c r="B85" s="191" t="s">
        <v>43</v>
      </c>
      <c r="C85" s="191"/>
      <c r="D85" s="191"/>
      <c r="E85" s="187"/>
      <c r="F85" s="190"/>
      <c r="G85" s="190">
        <f>SUM(G3:G84)</f>
        <v>408000</v>
      </c>
    </row>
    <row r="86" spans="1:7" ht="27.75" customHeight="1" x14ac:dyDescent="0.3">
      <c r="B86" s="192" t="s">
        <v>2331</v>
      </c>
      <c r="C86" s="193">
        <v>82</v>
      </c>
      <c r="D86" s="193"/>
      <c r="E86" s="194"/>
      <c r="F86" s="194"/>
      <c r="G86" s="194"/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H1" sqref="H1"/>
    </sheetView>
  </sheetViews>
  <sheetFormatPr defaultRowHeight="15" x14ac:dyDescent="0.25"/>
  <cols>
    <col min="1" max="1" width="9.140625" style="2"/>
    <col min="2" max="2" width="25.28515625" customWidth="1"/>
    <col min="3" max="3" width="28.5703125" customWidth="1"/>
    <col min="4" max="4" width="23.28515625" customWidth="1"/>
    <col min="5" max="5" width="9.140625" style="2"/>
    <col min="6" max="6" width="13" customWidth="1"/>
    <col min="7" max="7" width="14.140625" customWidth="1"/>
    <col min="9" max="9" width="10.5703125" customWidth="1"/>
    <col min="10" max="10" width="14.5703125" customWidth="1"/>
    <col min="11" max="11" width="15.7109375" bestFit="1" customWidth="1"/>
  </cols>
  <sheetData>
    <row r="1" spans="1:7" ht="29.25" customHeight="1" x14ac:dyDescent="0.3">
      <c r="B1" s="227" t="s">
        <v>335</v>
      </c>
      <c r="C1" s="227"/>
      <c r="D1" s="227"/>
      <c r="E1" s="227"/>
      <c r="F1" s="227"/>
    </row>
    <row r="2" spans="1:7" s="75" customFormat="1" ht="32.1" customHeight="1" x14ac:dyDescent="0.25">
      <c r="A2" s="137" t="s">
        <v>0</v>
      </c>
      <c r="B2" s="138" t="s">
        <v>10</v>
      </c>
      <c r="C2" s="138" t="s">
        <v>11</v>
      </c>
      <c r="D2" s="138" t="s">
        <v>1</v>
      </c>
      <c r="E2" s="137" t="s">
        <v>4</v>
      </c>
      <c r="F2" s="137" t="s">
        <v>5</v>
      </c>
      <c r="G2" s="137" t="s">
        <v>6</v>
      </c>
    </row>
    <row r="3" spans="1:7" s="75" customFormat="1" ht="32.1" customHeight="1" x14ac:dyDescent="0.25">
      <c r="A3" s="144">
        <v>1</v>
      </c>
      <c r="B3" s="140" t="s">
        <v>2289</v>
      </c>
      <c r="C3" s="145" t="s">
        <v>2290</v>
      </c>
      <c r="D3" s="146" t="s">
        <v>2291</v>
      </c>
      <c r="E3" s="141" t="s">
        <v>9</v>
      </c>
      <c r="F3" s="141" t="s">
        <v>1820</v>
      </c>
      <c r="G3" s="141">
        <v>8000</v>
      </c>
    </row>
    <row r="4" spans="1:7" s="75" customFormat="1" ht="32.1" customHeight="1" x14ac:dyDescent="0.25">
      <c r="A4" s="144">
        <v>2</v>
      </c>
      <c r="B4" s="141" t="s">
        <v>2292</v>
      </c>
      <c r="C4" s="145" t="s">
        <v>2293</v>
      </c>
      <c r="D4" s="142" t="s">
        <v>2294</v>
      </c>
      <c r="E4" s="140" t="s">
        <v>9</v>
      </c>
      <c r="F4" s="141" t="s">
        <v>1820</v>
      </c>
      <c r="G4" s="141">
        <v>8000</v>
      </c>
    </row>
    <row r="5" spans="1:7" s="75" customFormat="1" ht="32.1" customHeight="1" x14ac:dyDescent="0.25">
      <c r="A5" s="144">
        <v>3</v>
      </c>
      <c r="B5" s="141" t="s">
        <v>2295</v>
      </c>
      <c r="C5" s="145" t="s">
        <v>2296</v>
      </c>
      <c r="D5" s="146" t="s">
        <v>2297</v>
      </c>
      <c r="E5" s="141" t="s">
        <v>8</v>
      </c>
      <c r="F5" s="141" t="s">
        <v>1820</v>
      </c>
      <c r="G5" s="141">
        <v>10000</v>
      </c>
    </row>
    <row r="6" spans="1:7" s="75" customFormat="1" ht="32.1" customHeight="1" x14ac:dyDescent="0.25">
      <c r="A6" s="144">
        <v>4</v>
      </c>
      <c r="B6" s="140" t="s">
        <v>2298</v>
      </c>
      <c r="C6" s="145" t="s">
        <v>2299</v>
      </c>
      <c r="D6" s="146" t="s">
        <v>2300</v>
      </c>
      <c r="E6" s="141" t="s">
        <v>8</v>
      </c>
      <c r="F6" s="141" t="s">
        <v>1820</v>
      </c>
      <c r="G6" s="141">
        <v>10000</v>
      </c>
    </row>
    <row r="7" spans="1:7" s="75" customFormat="1" ht="32.1" customHeight="1" x14ac:dyDescent="0.25">
      <c r="A7" s="144">
        <v>5</v>
      </c>
      <c r="B7" s="141" t="s">
        <v>2301</v>
      </c>
      <c r="C7" s="145" t="s">
        <v>2302</v>
      </c>
      <c r="D7" s="142" t="s">
        <v>2303</v>
      </c>
      <c r="E7" s="140" t="s">
        <v>8</v>
      </c>
      <c r="F7" s="141" t="s">
        <v>1820</v>
      </c>
      <c r="G7" s="141">
        <v>10000</v>
      </c>
    </row>
    <row r="8" spans="1:7" s="75" customFormat="1" ht="32.1" customHeight="1" x14ac:dyDescent="0.25">
      <c r="A8" s="144">
        <v>6</v>
      </c>
      <c r="B8" s="140" t="s">
        <v>2304</v>
      </c>
      <c r="C8" s="145" t="s">
        <v>2305</v>
      </c>
      <c r="D8" s="146" t="s">
        <v>2306</v>
      </c>
      <c r="E8" s="141" t="s">
        <v>9</v>
      </c>
      <c r="F8" s="141" t="s">
        <v>1820</v>
      </c>
      <c r="G8" s="141">
        <v>10000</v>
      </c>
    </row>
    <row r="9" spans="1:7" s="75" customFormat="1" ht="32.1" customHeight="1" x14ac:dyDescent="0.25">
      <c r="A9" s="144">
        <v>7</v>
      </c>
      <c r="B9" s="140" t="s">
        <v>2307</v>
      </c>
      <c r="C9" s="145" t="s">
        <v>2308</v>
      </c>
      <c r="D9" s="146" t="s">
        <v>2309</v>
      </c>
      <c r="E9" s="141" t="s">
        <v>9</v>
      </c>
      <c r="F9" s="141" t="s">
        <v>1820</v>
      </c>
      <c r="G9" s="141">
        <v>10000</v>
      </c>
    </row>
    <row r="10" spans="1:7" s="75" customFormat="1" ht="32.1" customHeight="1" x14ac:dyDescent="0.25">
      <c r="A10" s="144">
        <v>8</v>
      </c>
      <c r="B10" s="141" t="s">
        <v>2310</v>
      </c>
      <c r="C10" s="145" t="s">
        <v>2311</v>
      </c>
      <c r="D10" s="146" t="s">
        <v>2312</v>
      </c>
      <c r="E10" s="141" t="s">
        <v>9</v>
      </c>
      <c r="F10" s="141" t="s">
        <v>1820</v>
      </c>
      <c r="G10" s="141">
        <v>13000</v>
      </c>
    </row>
    <row r="11" spans="1:7" s="75" customFormat="1" ht="32.1" customHeight="1" x14ac:dyDescent="0.25">
      <c r="A11" s="144">
        <v>9</v>
      </c>
      <c r="B11" s="140" t="s">
        <v>2313</v>
      </c>
      <c r="C11" s="145" t="s">
        <v>2314</v>
      </c>
      <c r="D11" s="146" t="s">
        <v>2315</v>
      </c>
      <c r="E11" s="141" t="s">
        <v>8</v>
      </c>
      <c r="F11" s="141" t="s">
        <v>1820</v>
      </c>
      <c r="G11" s="141">
        <v>15000</v>
      </c>
    </row>
    <row r="12" spans="1:7" s="75" customFormat="1" ht="32.1" customHeight="1" x14ac:dyDescent="0.25">
      <c r="A12" s="144">
        <v>10</v>
      </c>
      <c r="B12" s="140" t="s">
        <v>2316</v>
      </c>
      <c r="C12" s="145" t="s">
        <v>2317</v>
      </c>
      <c r="D12" s="146" t="s">
        <v>2318</v>
      </c>
      <c r="E12" s="141" t="s">
        <v>9</v>
      </c>
      <c r="F12" s="141" t="s">
        <v>1820</v>
      </c>
      <c r="G12" s="141">
        <v>15000</v>
      </c>
    </row>
    <row r="13" spans="1:7" s="75" customFormat="1" ht="32.1" customHeight="1" x14ac:dyDescent="0.25">
      <c r="A13" s="144">
        <v>11</v>
      </c>
      <c r="B13" s="140" t="s">
        <v>2319</v>
      </c>
      <c r="C13" s="145" t="s">
        <v>2320</v>
      </c>
      <c r="D13" s="146" t="s">
        <v>2321</v>
      </c>
      <c r="E13" s="141" t="s">
        <v>9</v>
      </c>
      <c r="F13" s="141" t="s">
        <v>1820</v>
      </c>
      <c r="G13" s="141">
        <v>15000</v>
      </c>
    </row>
    <row r="14" spans="1:7" s="75" customFormat="1" ht="32.1" customHeight="1" x14ac:dyDescent="0.25">
      <c r="A14" s="144">
        <v>12</v>
      </c>
      <c r="B14" s="141" t="s">
        <v>2322</v>
      </c>
      <c r="C14" s="145" t="s">
        <v>2323</v>
      </c>
      <c r="D14" s="152" t="s">
        <v>2324</v>
      </c>
      <c r="E14" s="141" t="s">
        <v>9</v>
      </c>
      <c r="F14" s="141" t="s">
        <v>1820</v>
      </c>
      <c r="G14" s="141">
        <v>20000</v>
      </c>
    </row>
    <row r="15" spans="1:7" s="75" customFormat="1" ht="32.1" customHeight="1" x14ac:dyDescent="0.25">
      <c r="A15" s="144">
        <v>13</v>
      </c>
      <c r="B15" s="151" t="s">
        <v>2325</v>
      </c>
      <c r="C15" s="151" t="s">
        <v>2326</v>
      </c>
      <c r="D15" s="152" t="s">
        <v>2327</v>
      </c>
      <c r="E15" s="141" t="s">
        <v>8</v>
      </c>
      <c r="F15" s="143" t="s">
        <v>1829</v>
      </c>
      <c r="G15" s="141">
        <v>10000</v>
      </c>
    </row>
    <row r="16" spans="1:7" s="75" customFormat="1" ht="32.1" customHeight="1" x14ac:dyDescent="0.25">
      <c r="A16" s="144">
        <v>14</v>
      </c>
      <c r="B16" s="151" t="s">
        <v>2328</v>
      </c>
      <c r="C16" s="151" t="s">
        <v>2329</v>
      </c>
      <c r="D16" s="153" t="s">
        <v>2330</v>
      </c>
      <c r="E16" s="151" t="s">
        <v>9</v>
      </c>
      <c r="F16" s="143" t="s">
        <v>1829</v>
      </c>
      <c r="G16" s="141">
        <v>10000</v>
      </c>
    </row>
    <row r="17" spans="1:11" s="75" customFormat="1" ht="32.1" customHeight="1" x14ac:dyDescent="0.25">
      <c r="A17" s="144"/>
      <c r="B17" s="187" t="s">
        <v>43</v>
      </c>
      <c r="C17" s="187"/>
      <c r="D17" s="188"/>
      <c r="E17" s="187"/>
      <c r="F17" s="195"/>
      <c r="G17" s="189">
        <f>SUM(G3:G16)</f>
        <v>164000</v>
      </c>
      <c r="I17" s="200"/>
      <c r="J17" s="200"/>
    </row>
    <row r="18" spans="1:11" ht="22.5" customHeight="1" x14ac:dyDescent="0.3">
      <c r="B18" s="196" t="s">
        <v>2332</v>
      </c>
      <c r="C18" s="193">
        <v>14</v>
      </c>
      <c r="D18" s="193"/>
      <c r="E18" s="194"/>
      <c r="F18" s="193"/>
      <c r="G18" s="193"/>
      <c r="I18" s="186"/>
      <c r="J18" s="186"/>
    </row>
    <row r="19" spans="1:11" x14ac:dyDescent="0.25">
      <c r="K19" s="1"/>
    </row>
    <row r="21" spans="1:11" x14ac:dyDescent="0.25">
      <c r="K21" s="1"/>
    </row>
    <row r="23" spans="1:11" x14ac:dyDescent="0.25">
      <c r="K23" s="1"/>
    </row>
    <row r="25" spans="1:11" x14ac:dyDescent="0.25">
      <c r="K25" s="1"/>
    </row>
    <row r="27" spans="1:11" x14ac:dyDescent="0.25">
      <c r="K27" s="1"/>
    </row>
    <row r="29" spans="1:11" ht="26.25" x14ac:dyDescent="0.4">
      <c r="K29" s="199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"/>
  <sheetViews>
    <sheetView workbookViewId="0">
      <selection activeCell="E9" sqref="E9"/>
    </sheetView>
  </sheetViews>
  <sheetFormatPr defaultRowHeight="15" x14ac:dyDescent="0.25"/>
  <cols>
    <col min="2" max="2" width="11.42578125" customWidth="1"/>
    <col min="3" max="3" width="10.42578125" customWidth="1"/>
    <col min="4" max="4" width="20.5703125" customWidth="1"/>
  </cols>
  <sheetData>
    <row r="2" spans="1:42" ht="20.25" x14ac:dyDescent="0.25">
      <c r="A2" s="209" t="s">
        <v>1404</v>
      </c>
      <c r="B2" s="209"/>
      <c r="C2" s="209"/>
      <c r="D2" s="209"/>
      <c r="E2" s="209"/>
      <c r="F2" s="209"/>
      <c r="G2" s="209"/>
      <c r="H2" s="209"/>
      <c r="I2" s="209"/>
    </row>
    <row r="3" spans="1:42" ht="25.5" x14ac:dyDescent="0.25">
      <c r="A3" s="48" t="s">
        <v>18</v>
      </c>
      <c r="B3" s="48" t="s">
        <v>19</v>
      </c>
      <c r="C3" s="48" t="s">
        <v>20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6</v>
      </c>
    </row>
    <row r="4" spans="1:42" x14ac:dyDescent="0.25">
      <c r="A4" s="59">
        <v>1</v>
      </c>
      <c r="B4" s="25">
        <v>3934930</v>
      </c>
      <c r="C4" s="116" t="s">
        <v>1372</v>
      </c>
      <c r="D4" s="117" t="s">
        <v>1373</v>
      </c>
      <c r="E4" s="26" t="s">
        <v>8</v>
      </c>
      <c r="F4" s="25" t="s">
        <v>58</v>
      </c>
      <c r="G4" s="25" t="s">
        <v>100</v>
      </c>
      <c r="H4" s="25" t="s">
        <v>100</v>
      </c>
      <c r="I4" s="25">
        <v>24150</v>
      </c>
    </row>
    <row r="5" spans="1:42" x14ac:dyDescent="0.25">
      <c r="A5" s="5">
        <v>2</v>
      </c>
      <c r="B5" s="25">
        <v>3903086</v>
      </c>
      <c r="C5" s="116" t="s">
        <v>1374</v>
      </c>
      <c r="D5" s="117" t="s">
        <v>1375</v>
      </c>
      <c r="E5" s="26" t="s">
        <v>9</v>
      </c>
      <c r="F5" s="25" t="s">
        <v>58</v>
      </c>
      <c r="G5" s="25" t="s">
        <v>100</v>
      </c>
      <c r="H5" s="25" t="s">
        <v>100</v>
      </c>
      <c r="I5" s="25">
        <v>24150</v>
      </c>
    </row>
    <row r="6" spans="1:42" ht="20.25" x14ac:dyDescent="0.3">
      <c r="A6" s="205" t="s">
        <v>108</v>
      </c>
      <c r="B6" s="205"/>
      <c r="C6" s="205"/>
      <c r="D6" s="205"/>
      <c r="E6" s="205"/>
      <c r="F6" s="205"/>
      <c r="G6" s="205"/>
      <c r="H6" s="205"/>
      <c r="I6" s="197">
        <f>SUM(I4:I5)</f>
        <v>48300</v>
      </c>
    </row>
    <row r="7" spans="1:42" ht="20.25" x14ac:dyDescent="0.3">
      <c r="A7" s="205" t="s">
        <v>365</v>
      </c>
      <c r="B7" s="205"/>
      <c r="C7" s="205"/>
      <c r="D7" s="205"/>
      <c r="E7" s="205"/>
      <c r="F7" s="205"/>
      <c r="G7" s="205"/>
      <c r="H7" s="205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</row>
    <row r="9" spans="1:42" x14ac:dyDescent="0.25">
      <c r="E9">
        <v>2</v>
      </c>
    </row>
  </sheetData>
  <mergeCells count="3">
    <mergeCell ref="A6:H6"/>
    <mergeCell ref="A7:H7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"/>
  <sheetViews>
    <sheetView topLeftCell="A8" workbookViewId="0">
      <selection activeCell="G17" sqref="G17"/>
    </sheetView>
  </sheetViews>
  <sheetFormatPr defaultColWidth="15.42578125" defaultRowHeight="15" x14ac:dyDescent="0.25"/>
  <cols>
    <col min="1" max="1" width="5" style="8" bestFit="1" customWidth="1"/>
    <col min="2" max="2" width="10.7109375" style="10" customWidth="1"/>
    <col min="3" max="3" width="13.42578125" style="55" customWidth="1"/>
    <col min="4" max="4" width="27.140625" style="52" customWidth="1"/>
    <col min="5" max="5" width="4.85546875" style="53" customWidth="1"/>
    <col min="6" max="6" width="5.28515625" style="8" customWidth="1"/>
    <col min="7" max="7" width="11.42578125" style="8" customWidth="1"/>
    <col min="8" max="8" width="14.28515625" style="8" customWidth="1"/>
    <col min="9" max="9" width="5.7109375" style="8" hidden="1" customWidth="1"/>
    <col min="10" max="10" width="10" style="8" hidden="1" customWidth="1"/>
    <col min="11" max="11" width="7.7109375" style="9" hidden="1" customWidth="1"/>
    <col min="12" max="12" width="27" style="13" hidden="1" customWidth="1"/>
    <col min="13" max="13" width="14.85546875" style="14" hidden="1" customWidth="1"/>
    <col min="14" max="14" width="13.5703125" style="54" hidden="1" customWidth="1"/>
    <col min="15" max="15" width="13.28515625" style="54" hidden="1" customWidth="1"/>
    <col min="16" max="16" width="11.85546875" style="19" hidden="1" customWidth="1"/>
    <col min="17" max="17" width="12.5703125" style="8" hidden="1" customWidth="1"/>
    <col min="18" max="18" width="7.42578125" style="8" hidden="1" customWidth="1"/>
    <col min="19" max="19" width="9.140625" style="8" hidden="1" customWidth="1"/>
    <col min="20" max="20" width="7.28515625" style="8" hidden="1" customWidth="1"/>
    <col min="21" max="21" width="8.42578125" style="8" hidden="1" customWidth="1"/>
    <col min="22" max="22" width="7.5703125" style="8" hidden="1" customWidth="1"/>
    <col min="23" max="23" width="8.140625" style="8" hidden="1" customWidth="1"/>
    <col min="24" max="24" width="5.85546875" style="8" hidden="1" customWidth="1"/>
    <col min="25" max="25" width="9.42578125" style="8" hidden="1" customWidth="1"/>
    <col min="26" max="26" width="11.28515625" style="55" hidden="1" customWidth="1"/>
    <col min="27" max="27" width="12.5703125" style="8" hidden="1" customWidth="1"/>
    <col min="28" max="28" width="11.7109375" style="8" hidden="1" customWidth="1"/>
    <col min="29" max="29" width="10.140625" style="54" hidden="1" customWidth="1"/>
    <col min="30" max="30" width="7.42578125" style="8" hidden="1" customWidth="1"/>
    <col min="31" max="31" width="12.85546875" style="8" hidden="1" customWidth="1"/>
    <col min="32" max="33" width="10" style="8" hidden="1" customWidth="1"/>
    <col min="34" max="34" width="11.28515625" style="8" hidden="1" customWidth="1"/>
    <col min="35" max="35" width="9.140625" style="8" hidden="1" customWidth="1"/>
    <col min="36" max="36" width="10.42578125" style="8" hidden="1" customWidth="1"/>
    <col min="37" max="37" width="10.7109375" style="8" hidden="1" customWidth="1"/>
    <col min="38" max="38" width="8.85546875" style="8" hidden="1" customWidth="1"/>
    <col min="39" max="39" width="10.140625" style="8" customWidth="1"/>
    <col min="40" max="40" width="8.7109375" style="8" hidden="1" customWidth="1"/>
    <col min="41" max="42" width="8.85546875" style="8" hidden="1" customWidth="1"/>
    <col min="43" max="43" width="11.42578125" style="8" hidden="1" customWidth="1"/>
    <col min="44" max="44" width="11.7109375" style="15" hidden="1" customWidth="1"/>
    <col min="45" max="45" width="12.5703125" style="8" hidden="1" customWidth="1"/>
    <col min="46" max="46" width="16.28515625" style="51" hidden="1" customWidth="1"/>
    <col min="47" max="47" width="8.7109375" style="19" hidden="1" customWidth="1"/>
    <col min="48" max="48" width="37.140625" style="7" hidden="1" customWidth="1"/>
    <col min="49" max="49" width="15.140625" style="7" hidden="1" customWidth="1"/>
    <col min="50" max="50" width="22" style="7" hidden="1" customWidth="1"/>
    <col min="51" max="51" width="0" style="8" hidden="1" customWidth="1"/>
    <col min="52" max="52" width="16" style="7" hidden="1" customWidth="1"/>
    <col min="53" max="53" width="17.140625" style="7" hidden="1" customWidth="1"/>
    <col min="54" max="54" width="20.42578125" style="7" hidden="1" customWidth="1"/>
    <col min="55" max="56" width="0" style="7" hidden="1" customWidth="1"/>
    <col min="57" max="57" width="6" style="7" customWidth="1"/>
    <col min="58" max="58" width="7.42578125" style="7" customWidth="1"/>
    <col min="59" max="59" width="5.5703125" style="7" customWidth="1"/>
    <col min="60" max="255" width="15.42578125" style="7"/>
    <col min="256" max="256" width="5" style="7" bestFit="1" customWidth="1"/>
    <col min="257" max="257" width="11.42578125" style="7" customWidth="1"/>
    <col min="258" max="258" width="16.28515625" style="7" bestFit="1" customWidth="1"/>
    <col min="259" max="259" width="14.85546875" style="7" customWidth="1"/>
    <col min="260" max="260" width="44.85546875" style="7" customWidth="1"/>
    <col min="261" max="261" width="4.85546875" style="7" customWidth="1"/>
    <col min="262" max="262" width="5.28515625" style="7" customWidth="1"/>
    <col min="263" max="263" width="11.42578125" style="7" customWidth="1"/>
    <col min="264" max="264" width="20.5703125" style="7" customWidth="1"/>
    <col min="265" max="265" width="5.7109375" style="7" customWidth="1"/>
    <col min="266" max="266" width="10" style="7" customWidth="1"/>
    <col min="267" max="267" width="7.7109375" style="7" customWidth="1"/>
    <col min="268" max="268" width="27" style="7" customWidth="1"/>
    <col min="269" max="269" width="14.85546875" style="7" customWidth="1"/>
    <col min="270" max="270" width="13.5703125" style="7" customWidth="1"/>
    <col min="271" max="271" width="13.28515625" style="7" customWidth="1"/>
    <col min="272" max="272" width="11.85546875" style="7" customWidth="1"/>
    <col min="273" max="273" width="12.5703125" style="7" customWidth="1"/>
    <col min="274" max="274" width="7.42578125" style="7" customWidth="1"/>
    <col min="275" max="275" width="9.140625" style="7" customWidth="1"/>
    <col min="276" max="276" width="7.28515625" style="7" customWidth="1"/>
    <col min="277" max="277" width="8.42578125" style="7" customWidth="1"/>
    <col min="278" max="278" width="7.5703125" style="7" customWidth="1"/>
    <col min="279" max="279" width="8.140625" style="7" customWidth="1"/>
    <col min="280" max="280" width="5.85546875" style="7" customWidth="1"/>
    <col min="281" max="281" width="9.42578125" style="7" customWidth="1"/>
    <col min="282" max="282" width="11.28515625" style="7" customWidth="1"/>
    <col min="283" max="283" width="12.5703125" style="7" customWidth="1"/>
    <col min="284" max="284" width="11.7109375" style="7" customWidth="1"/>
    <col min="285" max="285" width="10.140625" style="7" customWidth="1"/>
    <col min="286" max="286" width="7.42578125" style="7" customWidth="1"/>
    <col min="287" max="287" width="12.85546875" style="7" customWidth="1"/>
    <col min="288" max="289" width="10" style="7" customWidth="1"/>
    <col min="290" max="290" width="11.28515625" style="7" customWidth="1"/>
    <col min="291" max="291" width="9.140625" style="7" customWidth="1"/>
    <col min="292" max="292" width="10.42578125" style="7" customWidth="1"/>
    <col min="293" max="293" width="10.7109375" style="7" customWidth="1"/>
    <col min="294" max="294" width="8.85546875" style="7" customWidth="1"/>
    <col min="295" max="295" width="8.5703125" style="7" customWidth="1"/>
    <col min="296" max="296" width="8.7109375" style="7" customWidth="1"/>
    <col min="297" max="298" width="8.85546875" style="7" customWidth="1"/>
    <col min="299" max="299" width="11.42578125" style="7" customWidth="1"/>
    <col min="300" max="300" width="11.7109375" style="7" customWidth="1"/>
    <col min="301" max="301" width="12.5703125" style="7" customWidth="1"/>
    <col min="302" max="302" width="16.28515625" style="7" customWidth="1"/>
    <col min="303" max="303" width="8.7109375" style="7" customWidth="1"/>
    <col min="304" max="304" width="37.140625" style="7" customWidth="1"/>
    <col min="305" max="305" width="15.140625" style="7" customWidth="1"/>
    <col min="306" max="306" width="22" style="7" bestFit="1" customWidth="1"/>
    <col min="307" max="307" width="15.42578125" style="7"/>
    <col min="308" max="308" width="16" style="7" customWidth="1"/>
    <col min="309" max="309" width="17.140625" style="7" bestFit="1" customWidth="1"/>
    <col min="310" max="310" width="20.42578125" style="7" bestFit="1" customWidth="1"/>
    <col min="311" max="511" width="15.42578125" style="7"/>
    <col min="512" max="512" width="5" style="7" bestFit="1" customWidth="1"/>
    <col min="513" max="513" width="11.42578125" style="7" customWidth="1"/>
    <col min="514" max="514" width="16.28515625" style="7" bestFit="1" customWidth="1"/>
    <col min="515" max="515" width="14.85546875" style="7" customWidth="1"/>
    <col min="516" max="516" width="44.85546875" style="7" customWidth="1"/>
    <col min="517" max="517" width="4.85546875" style="7" customWidth="1"/>
    <col min="518" max="518" width="5.28515625" style="7" customWidth="1"/>
    <col min="519" max="519" width="11.42578125" style="7" customWidth="1"/>
    <col min="520" max="520" width="20.5703125" style="7" customWidth="1"/>
    <col min="521" max="521" width="5.7109375" style="7" customWidth="1"/>
    <col min="522" max="522" width="10" style="7" customWidth="1"/>
    <col min="523" max="523" width="7.7109375" style="7" customWidth="1"/>
    <col min="524" max="524" width="27" style="7" customWidth="1"/>
    <col min="525" max="525" width="14.85546875" style="7" customWidth="1"/>
    <col min="526" max="526" width="13.5703125" style="7" customWidth="1"/>
    <col min="527" max="527" width="13.28515625" style="7" customWidth="1"/>
    <col min="528" max="528" width="11.85546875" style="7" customWidth="1"/>
    <col min="529" max="529" width="12.5703125" style="7" customWidth="1"/>
    <col min="530" max="530" width="7.42578125" style="7" customWidth="1"/>
    <col min="531" max="531" width="9.140625" style="7" customWidth="1"/>
    <col min="532" max="532" width="7.28515625" style="7" customWidth="1"/>
    <col min="533" max="533" width="8.42578125" style="7" customWidth="1"/>
    <col min="534" max="534" width="7.5703125" style="7" customWidth="1"/>
    <col min="535" max="535" width="8.140625" style="7" customWidth="1"/>
    <col min="536" max="536" width="5.85546875" style="7" customWidth="1"/>
    <col min="537" max="537" width="9.42578125" style="7" customWidth="1"/>
    <col min="538" max="538" width="11.28515625" style="7" customWidth="1"/>
    <col min="539" max="539" width="12.5703125" style="7" customWidth="1"/>
    <col min="540" max="540" width="11.7109375" style="7" customWidth="1"/>
    <col min="541" max="541" width="10.140625" style="7" customWidth="1"/>
    <col min="542" max="542" width="7.42578125" style="7" customWidth="1"/>
    <col min="543" max="543" width="12.85546875" style="7" customWidth="1"/>
    <col min="544" max="545" width="10" style="7" customWidth="1"/>
    <col min="546" max="546" width="11.28515625" style="7" customWidth="1"/>
    <col min="547" max="547" width="9.140625" style="7" customWidth="1"/>
    <col min="548" max="548" width="10.42578125" style="7" customWidth="1"/>
    <col min="549" max="549" width="10.7109375" style="7" customWidth="1"/>
    <col min="550" max="550" width="8.85546875" style="7" customWidth="1"/>
    <col min="551" max="551" width="8.5703125" style="7" customWidth="1"/>
    <col min="552" max="552" width="8.7109375" style="7" customWidth="1"/>
    <col min="553" max="554" width="8.85546875" style="7" customWidth="1"/>
    <col min="555" max="555" width="11.42578125" style="7" customWidth="1"/>
    <col min="556" max="556" width="11.7109375" style="7" customWidth="1"/>
    <col min="557" max="557" width="12.5703125" style="7" customWidth="1"/>
    <col min="558" max="558" width="16.28515625" style="7" customWidth="1"/>
    <col min="559" max="559" width="8.7109375" style="7" customWidth="1"/>
    <col min="560" max="560" width="37.140625" style="7" customWidth="1"/>
    <col min="561" max="561" width="15.140625" style="7" customWidth="1"/>
    <col min="562" max="562" width="22" style="7" bestFit="1" customWidth="1"/>
    <col min="563" max="563" width="15.42578125" style="7"/>
    <col min="564" max="564" width="16" style="7" customWidth="1"/>
    <col min="565" max="565" width="17.140625" style="7" bestFit="1" customWidth="1"/>
    <col min="566" max="566" width="20.42578125" style="7" bestFit="1" customWidth="1"/>
    <col min="567" max="767" width="15.42578125" style="7"/>
    <col min="768" max="768" width="5" style="7" bestFit="1" customWidth="1"/>
    <col min="769" max="769" width="11.42578125" style="7" customWidth="1"/>
    <col min="770" max="770" width="16.28515625" style="7" bestFit="1" customWidth="1"/>
    <col min="771" max="771" width="14.85546875" style="7" customWidth="1"/>
    <col min="772" max="772" width="44.85546875" style="7" customWidth="1"/>
    <col min="773" max="773" width="4.85546875" style="7" customWidth="1"/>
    <col min="774" max="774" width="5.28515625" style="7" customWidth="1"/>
    <col min="775" max="775" width="11.42578125" style="7" customWidth="1"/>
    <col min="776" max="776" width="20.5703125" style="7" customWidth="1"/>
    <col min="777" max="777" width="5.7109375" style="7" customWidth="1"/>
    <col min="778" max="778" width="10" style="7" customWidth="1"/>
    <col min="779" max="779" width="7.7109375" style="7" customWidth="1"/>
    <col min="780" max="780" width="27" style="7" customWidth="1"/>
    <col min="781" max="781" width="14.85546875" style="7" customWidth="1"/>
    <col min="782" max="782" width="13.5703125" style="7" customWidth="1"/>
    <col min="783" max="783" width="13.28515625" style="7" customWidth="1"/>
    <col min="784" max="784" width="11.85546875" style="7" customWidth="1"/>
    <col min="785" max="785" width="12.5703125" style="7" customWidth="1"/>
    <col min="786" max="786" width="7.42578125" style="7" customWidth="1"/>
    <col min="787" max="787" width="9.140625" style="7" customWidth="1"/>
    <col min="788" max="788" width="7.28515625" style="7" customWidth="1"/>
    <col min="789" max="789" width="8.42578125" style="7" customWidth="1"/>
    <col min="790" max="790" width="7.5703125" style="7" customWidth="1"/>
    <col min="791" max="791" width="8.140625" style="7" customWidth="1"/>
    <col min="792" max="792" width="5.85546875" style="7" customWidth="1"/>
    <col min="793" max="793" width="9.42578125" style="7" customWidth="1"/>
    <col min="794" max="794" width="11.28515625" style="7" customWidth="1"/>
    <col min="795" max="795" width="12.5703125" style="7" customWidth="1"/>
    <col min="796" max="796" width="11.7109375" style="7" customWidth="1"/>
    <col min="797" max="797" width="10.140625" style="7" customWidth="1"/>
    <col min="798" max="798" width="7.42578125" style="7" customWidth="1"/>
    <col min="799" max="799" width="12.85546875" style="7" customWidth="1"/>
    <col min="800" max="801" width="10" style="7" customWidth="1"/>
    <col min="802" max="802" width="11.28515625" style="7" customWidth="1"/>
    <col min="803" max="803" width="9.140625" style="7" customWidth="1"/>
    <col min="804" max="804" width="10.42578125" style="7" customWidth="1"/>
    <col min="805" max="805" width="10.7109375" style="7" customWidth="1"/>
    <col min="806" max="806" width="8.85546875" style="7" customWidth="1"/>
    <col min="807" max="807" width="8.5703125" style="7" customWidth="1"/>
    <col min="808" max="808" width="8.7109375" style="7" customWidth="1"/>
    <col min="809" max="810" width="8.85546875" style="7" customWidth="1"/>
    <col min="811" max="811" width="11.42578125" style="7" customWidth="1"/>
    <col min="812" max="812" width="11.7109375" style="7" customWidth="1"/>
    <col min="813" max="813" width="12.5703125" style="7" customWidth="1"/>
    <col min="814" max="814" width="16.28515625" style="7" customWidth="1"/>
    <col min="815" max="815" width="8.7109375" style="7" customWidth="1"/>
    <col min="816" max="816" width="37.140625" style="7" customWidth="1"/>
    <col min="817" max="817" width="15.140625" style="7" customWidth="1"/>
    <col min="818" max="818" width="22" style="7" bestFit="1" customWidth="1"/>
    <col min="819" max="819" width="15.42578125" style="7"/>
    <col min="820" max="820" width="16" style="7" customWidth="1"/>
    <col min="821" max="821" width="17.140625" style="7" bestFit="1" customWidth="1"/>
    <col min="822" max="822" width="20.42578125" style="7" bestFit="1" customWidth="1"/>
    <col min="823" max="1023" width="15.42578125" style="7"/>
    <col min="1024" max="1024" width="5" style="7" bestFit="1" customWidth="1"/>
    <col min="1025" max="1025" width="11.42578125" style="7" customWidth="1"/>
    <col min="1026" max="1026" width="16.28515625" style="7" bestFit="1" customWidth="1"/>
    <col min="1027" max="1027" width="14.85546875" style="7" customWidth="1"/>
    <col min="1028" max="1028" width="44.85546875" style="7" customWidth="1"/>
    <col min="1029" max="1029" width="4.85546875" style="7" customWidth="1"/>
    <col min="1030" max="1030" width="5.28515625" style="7" customWidth="1"/>
    <col min="1031" max="1031" width="11.42578125" style="7" customWidth="1"/>
    <col min="1032" max="1032" width="20.5703125" style="7" customWidth="1"/>
    <col min="1033" max="1033" width="5.7109375" style="7" customWidth="1"/>
    <col min="1034" max="1034" width="10" style="7" customWidth="1"/>
    <col min="1035" max="1035" width="7.7109375" style="7" customWidth="1"/>
    <col min="1036" max="1036" width="27" style="7" customWidth="1"/>
    <col min="1037" max="1037" width="14.85546875" style="7" customWidth="1"/>
    <col min="1038" max="1038" width="13.5703125" style="7" customWidth="1"/>
    <col min="1039" max="1039" width="13.28515625" style="7" customWidth="1"/>
    <col min="1040" max="1040" width="11.85546875" style="7" customWidth="1"/>
    <col min="1041" max="1041" width="12.5703125" style="7" customWidth="1"/>
    <col min="1042" max="1042" width="7.42578125" style="7" customWidth="1"/>
    <col min="1043" max="1043" width="9.140625" style="7" customWidth="1"/>
    <col min="1044" max="1044" width="7.28515625" style="7" customWidth="1"/>
    <col min="1045" max="1045" width="8.42578125" style="7" customWidth="1"/>
    <col min="1046" max="1046" width="7.5703125" style="7" customWidth="1"/>
    <col min="1047" max="1047" width="8.140625" style="7" customWidth="1"/>
    <col min="1048" max="1048" width="5.85546875" style="7" customWidth="1"/>
    <col min="1049" max="1049" width="9.42578125" style="7" customWidth="1"/>
    <col min="1050" max="1050" width="11.28515625" style="7" customWidth="1"/>
    <col min="1051" max="1051" width="12.5703125" style="7" customWidth="1"/>
    <col min="1052" max="1052" width="11.7109375" style="7" customWidth="1"/>
    <col min="1053" max="1053" width="10.140625" style="7" customWidth="1"/>
    <col min="1054" max="1054" width="7.42578125" style="7" customWidth="1"/>
    <col min="1055" max="1055" width="12.85546875" style="7" customWidth="1"/>
    <col min="1056" max="1057" width="10" style="7" customWidth="1"/>
    <col min="1058" max="1058" width="11.28515625" style="7" customWidth="1"/>
    <col min="1059" max="1059" width="9.140625" style="7" customWidth="1"/>
    <col min="1060" max="1060" width="10.42578125" style="7" customWidth="1"/>
    <col min="1061" max="1061" width="10.7109375" style="7" customWidth="1"/>
    <col min="1062" max="1062" width="8.85546875" style="7" customWidth="1"/>
    <col min="1063" max="1063" width="8.5703125" style="7" customWidth="1"/>
    <col min="1064" max="1064" width="8.7109375" style="7" customWidth="1"/>
    <col min="1065" max="1066" width="8.85546875" style="7" customWidth="1"/>
    <col min="1067" max="1067" width="11.42578125" style="7" customWidth="1"/>
    <col min="1068" max="1068" width="11.7109375" style="7" customWidth="1"/>
    <col min="1069" max="1069" width="12.5703125" style="7" customWidth="1"/>
    <col min="1070" max="1070" width="16.28515625" style="7" customWidth="1"/>
    <col min="1071" max="1071" width="8.7109375" style="7" customWidth="1"/>
    <col min="1072" max="1072" width="37.140625" style="7" customWidth="1"/>
    <col min="1073" max="1073" width="15.140625" style="7" customWidth="1"/>
    <col min="1074" max="1074" width="22" style="7" bestFit="1" customWidth="1"/>
    <col min="1075" max="1075" width="15.42578125" style="7"/>
    <col min="1076" max="1076" width="16" style="7" customWidth="1"/>
    <col min="1077" max="1077" width="17.140625" style="7" bestFit="1" customWidth="1"/>
    <col min="1078" max="1078" width="20.42578125" style="7" bestFit="1" customWidth="1"/>
    <col min="1079" max="1279" width="15.42578125" style="7"/>
    <col min="1280" max="1280" width="5" style="7" bestFit="1" customWidth="1"/>
    <col min="1281" max="1281" width="11.42578125" style="7" customWidth="1"/>
    <col min="1282" max="1282" width="16.28515625" style="7" bestFit="1" customWidth="1"/>
    <col min="1283" max="1283" width="14.85546875" style="7" customWidth="1"/>
    <col min="1284" max="1284" width="44.85546875" style="7" customWidth="1"/>
    <col min="1285" max="1285" width="4.85546875" style="7" customWidth="1"/>
    <col min="1286" max="1286" width="5.28515625" style="7" customWidth="1"/>
    <col min="1287" max="1287" width="11.42578125" style="7" customWidth="1"/>
    <col min="1288" max="1288" width="20.5703125" style="7" customWidth="1"/>
    <col min="1289" max="1289" width="5.7109375" style="7" customWidth="1"/>
    <col min="1290" max="1290" width="10" style="7" customWidth="1"/>
    <col min="1291" max="1291" width="7.7109375" style="7" customWidth="1"/>
    <col min="1292" max="1292" width="27" style="7" customWidth="1"/>
    <col min="1293" max="1293" width="14.85546875" style="7" customWidth="1"/>
    <col min="1294" max="1294" width="13.5703125" style="7" customWidth="1"/>
    <col min="1295" max="1295" width="13.28515625" style="7" customWidth="1"/>
    <col min="1296" max="1296" width="11.85546875" style="7" customWidth="1"/>
    <col min="1297" max="1297" width="12.5703125" style="7" customWidth="1"/>
    <col min="1298" max="1298" width="7.42578125" style="7" customWidth="1"/>
    <col min="1299" max="1299" width="9.140625" style="7" customWidth="1"/>
    <col min="1300" max="1300" width="7.28515625" style="7" customWidth="1"/>
    <col min="1301" max="1301" width="8.42578125" style="7" customWidth="1"/>
    <col min="1302" max="1302" width="7.5703125" style="7" customWidth="1"/>
    <col min="1303" max="1303" width="8.140625" style="7" customWidth="1"/>
    <col min="1304" max="1304" width="5.85546875" style="7" customWidth="1"/>
    <col min="1305" max="1305" width="9.42578125" style="7" customWidth="1"/>
    <col min="1306" max="1306" width="11.28515625" style="7" customWidth="1"/>
    <col min="1307" max="1307" width="12.5703125" style="7" customWidth="1"/>
    <col min="1308" max="1308" width="11.7109375" style="7" customWidth="1"/>
    <col min="1309" max="1309" width="10.140625" style="7" customWidth="1"/>
    <col min="1310" max="1310" width="7.42578125" style="7" customWidth="1"/>
    <col min="1311" max="1311" width="12.85546875" style="7" customWidth="1"/>
    <col min="1312" max="1313" width="10" style="7" customWidth="1"/>
    <col min="1314" max="1314" width="11.28515625" style="7" customWidth="1"/>
    <col min="1315" max="1315" width="9.140625" style="7" customWidth="1"/>
    <col min="1316" max="1316" width="10.42578125" style="7" customWidth="1"/>
    <col min="1317" max="1317" width="10.7109375" style="7" customWidth="1"/>
    <col min="1318" max="1318" width="8.85546875" style="7" customWidth="1"/>
    <col min="1319" max="1319" width="8.5703125" style="7" customWidth="1"/>
    <col min="1320" max="1320" width="8.7109375" style="7" customWidth="1"/>
    <col min="1321" max="1322" width="8.85546875" style="7" customWidth="1"/>
    <col min="1323" max="1323" width="11.42578125" style="7" customWidth="1"/>
    <col min="1324" max="1324" width="11.7109375" style="7" customWidth="1"/>
    <col min="1325" max="1325" width="12.5703125" style="7" customWidth="1"/>
    <col min="1326" max="1326" width="16.28515625" style="7" customWidth="1"/>
    <col min="1327" max="1327" width="8.7109375" style="7" customWidth="1"/>
    <col min="1328" max="1328" width="37.140625" style="7" customWidth="1"/>
    <col min="1329" max="1329" width="15.140625" style="7" customWidth="1"/>
    <col min="1330" max="1330" width="22" style="7" bestFit="1" customWidth="1"/>
    <col min="1331" max="1331" width="15.42578125" style="7"/>
    <col min="1332" max="1332" width="16" style="7" customWidth="1"/>
    <col min="1333" max="1333" width="17.140625" style="7" bestFit="1" customWidth="1"/>
    <col min="1334" max="1334" width="20.42578125" style="7" bestFit="1" customWidth="1"/>
    <col min="1335" max="1535" width="15.42578125" style="7"/>
    <col min="1536" max="1536" width="5" style="7" bestFit="1" customWidth="1"/>
    <col min="1537" max="1537" width="11.42578125" style="7" customWidth="1"/>
    <col min="1538" max="1538" width="16.28515625" style="7" bestFit="1" customWidth="1"/>
    <col min="1539" max="1539" width="14.85546875" style="7" customWidth="1"/>
    <col min="1540" max="1540" width="44.85546875" style="7" customWidth="1"/>
    <col min="1541" max="1541" width="4.85546875" style="7" customWidth="1"/>
    <col min="1542" max="1542" width="5.28515625" style="7" customWidth="1"/>
    <col min="1543" max="1543" width="11.42578125" style="7" customWidth="1"/>
    <col min="1544" max="1544" width="20.5703125" style="7" customWidth="1"/>
    <col min="1545" max="1545" width="5.7109375" style="7" customWidth="1"/>
    <col min="1546" max="1546" width="10" style="7" customWidth="1"/>
    <col min="1547" max="1547" width="7.7109375" style="7" customWidth="1"/>
    <col min="1548" max="1548" width="27" style="7" customWidth="1"/>
    <col min="1549" max="1549" width="14.85546875" style="7" customWidth="1"/>
    <col min="1550" max="1550" width="13.5703125" style="7" customWidth="1"/>
    <col min="1551" max="1551" width="13.28515625" style="7" customWidth="1"/>
    <col min="1552" max="1552" width="11.85546875" style="7" customWidth="1"/>
    <col min="1553" max="1553" width="12.5703125" style="7" customWidth="1"/>
    <col min="1554" max="1554" width="7.42578125" style="7" customWidth="1"/>
    <col min="1555" max="1555" width="9.140625" style="7" customWidth="1"/>
    <col min="1556" max="1556" width="7.28515625" style="7" customWidth="1"/>
    <col min="1557" max="1557" width="8.42578125" style="7" customWidth="1"/>
    <col min="1558" max="1558" width="7.5703125" style="7" customWidth="1"/>
    <col min="1559" max="1559" width="8.140625" style="7" customWidth="1"/>
    <col min="1560" max="1560" width="5.85546875" style="7" customWidth="1"/>
    <col min="1561" max="1561" width="9.42578125" style="7" customWidth="1"/>
    <col min="1562" max="1562" width="11.28515625" style="7" customWidth="1"/>
    <col min="1563" max="1563" width="12.5703125" style="7" customWidth="1"/>
    <col min="1564" max="1564" width="11.7109375" style="7" customWidth="1"/>
    <col min="1565" max="1565" width="10.140625" style="7" customWidth="1"/>
    <col min="1566" max="1566" width="7.42578125" style="7" customWidth="1"/>
    <col min="1567" max="1567" width="12.85546875" style="7" customWidth="1"/>
    <col min="1568" max="1569" width="10" style="7" customWidth="1"/>
    <col min="1570" max="1570" width="11.28515625" style="7" customWidth="1"/>
    <col min="1571" max="1571" width="9.140625" style="7" customWidth="1"/>
    <col min="1572" max="1572" width="10.42578125" style="7" customWidth="1"/>
    <col min="1573" max="1573" width="10.7109375" style="7" customWidth="1"/>
    <col min="1574" max="1574" width="8.85546875" style="7" customWidth="1"/>
    <col min="1575" max="1575" width="8.5703125" style="7" customWidth="1"/>
    <col min="1576" max="1576" width="8.7109375" style="7" customWidth="1"/>
    <col min="1577" max="1578" width="8.85546875" style="7" customWidth="1"/>
    <col min="1579" max="1579" width="11.42578125" style="7" customWidth="1"/>
    <col min="1580" max="1580" width="11.7109375" style="7" customWidth="1"/>
    <col min="1581" max="1581" width="12.5703125" style="7" customWidth="1"/>
    <col min="1582" max="1582" width="16.28515625" style="7" customWidth="1"/>
    <col min="1583" max="1583" width="8.7109375" style="7" customWidth="1"/>
    <col min="1584" max="1584" width="37.140625" style="7" customWidth="1"/>
    <col min="1585" max="1585" width="15.140625" style="7" customWidth="1"/>
    <col min="1586" max="1586" width="22" style="7" bestFit="1" customWidth="1"/>
    <col min="1587" max="1587" width="15.42578125" style="7"/>
    <col min="1588" max="1588" width="16" style="7" customWidth="1"/>
    <col min="1589" max="1589" width="17.140625" style="7" bestFit="1" customWidth="1"/>
    <col min="1590" max="1590" width="20.42578125" style="7" bestFit="1" customWidth="1"/>
    <col min="1591" max="1791" width="15.42578125" style="7"/>
    <col min="1792" max="1792" width="5" style="7" bestFit="1" customWidth="1"/>
    <col min="1793" max="1793" width="11.42578125" style="7" customWidth="1"/>
    <col min="1794" max="1794" width="16.28515625" style="7" bestFit="1" customWidth="1"/>
    <col min="1795" max="1795" width="14.85546875" style="7" customWidth="1"/>
    <col min="1796" max="1796" width="44.85546875" style="7" customWidth="1"/>
    <col min="1797" max="1797" width="4.85546875" style="7" customWidth="1"/>
    <col min="1798" max="1798" width="5.28515625" style="7" customWidth="1"/>
    <col min="1799" max="1799" width="11.42578125" style="7" customWidth="1"/>
    <col min="1800" max="1800" width="20.5703125" style="7" customWidth="1"/>
    <col min="1801" max="1801" width="5.7109375" style="7" customWidth="1"/>
    <col min="1802" max="1802" width="10" style="7" customWidth="1"/>
    <col min="1803" max="1803" width="7.7109375" style="7" customWidth="1"/>
    <col min="1804" max="1804" width="27" style="7" customWidth="1"/>
    <col min="1805" max="1805" width="14.85546875" style="7" customWidth="1"/>
    <col min="1806" max="1806" width="13.5703125" style="7" customWidth="1"/>
    <col min="1807" max="1807" width="13.28515625" style="7" customWidth="1"/>
    <col min="1808" max="1808" width="11.85546875" style="7" customWidth="1"/>
    <col min="1809" max="1809" width="12.5703125" style="7" customWidth="1"/>
    <col min="1810" max="1810" width="7.42578125" style="7" customWidth="1"/>
    <col min="1811" max="1811" width="9.140625" style="7" customWidth="1"/>
    <col min="1812" max="1812" width="7.28515625" style="7" customWidth="1"/>
    <col min="1813" max="1813" width="8.42578125" style="7" customWidth="1"/>
    <col min="1814" max="1814" width="7.5703125" style="7" customWidth="1"/>
    <col min="1815" max="1815" width="8.140625" style="7" customWidth="1"/>
    <col min="1816" max="1816" width="5.85546875" style="7" customWidth="1"/>
    <col min="1817" max="1817" width="9.42578125" style="7" customWidth="1"/>
    <col min="1818" max="1818" width="11.28515625" style="7" customWidth="1"/>
    <col min="1819" max="1819" width="12.5703125" style="7" customWidth="1"/>
    <col min="1820" max="1820" width="11.7109375" style="7" customWidth="1"/>
    <col min="1821" max="1821" width="10.140625" style="7" customWidth="1"/>
    <col min="1822" max="1822" width="7.42578125" style="7" customWidth="1"/>
    <col min="1823" max="1823" width="12.85546875" style="7" customWidth="1"/>
    <col min="1824" max="1825" width="10" style="7" customWidth="1"/>
    <col min="1826" max="1826" width="11.28515625" style="7" customWidth="1"/>
    <col min="1827" max="1827" width="9.140625" style="7" customWidth="1"/>
    <col min="1828" max="1828" width="10.42578125" style="7" customWidth="1"/>
    <col min="1829" max="1829" width="10.7109375" style="7" customWidth="1"/>
    <col min="1830" max="1830" width="8.85546875" style="7" customWidth="1"/>
    <col min="1831" max="1831" width="8.5703125" style="7" customWidth="1"/>
    <col min="1832" max="1832" width="8.7109375" style="7" customWidth="1"/>
    <col min="1833" max="1834" width="8.85546875" style="7" customWidth="1"/>
    <col min="1835" max="1835" width="11.42578125" style="7" customWidth="1"/>
    <col min="1836" max="1836" width="11.7109375" style="7" customWidth="1"/>
    <col min="1837" max="1837" width="12.5703125" style="7" customWidth="1"/>
    <col min="1838" max="1838" width="16.28515625" style="7" customWidth="1"/>
    <col min="1839" max="1839" width="8.7109375" style="7" customWidth="1"/>
    <col min="1840" max="1840" width="37.140625" style="7" customWidth="1"/>
    <col min="1841" max="1841" width="15.140625" style="7" customWidth="1"/>
    <col min="1842" max="1842" width="22" style="7" bestFit="1" customWidth="1"/>
    <col min="1843" max="1843" width="15.42578125" style="7"/>
    <col min="1844" max="1844" width="16" style="7" customWidth="1"/>
    <col min="1845" max="1845" width="17.140625" style="7" bestFit="1" customWidth="1"/>
    <col min="1846" max="1846" width="20.42578125" style="7" bestFit="1" customWidth="1"/>
    <col min="1847" max="2047" width="15.42578125" style="7"/>
    <col min="2048" max="2048" width="5" style="7" bestFit="1" customWidth="1"/>
    <col min="2049" max="2049" width="11.42578125" style="7" customWidth="1"/>
    <col min="2050" max="2050" width="16.28515625" style="7" bestFit="1" customWidth="1"/>
    <col min="2051" max="2051" width="14.85546875" style="7" customWidth="1"/>
    <col min="2052" max="2052" width="44.85546875" style="7" customWidth="1"/>
    <col min="2053" max="2053" width="4.85546875" style="7" customWidth="1"/>
    <col min="2054" max="2054" width="5.28515625" style="7" customWidth="1"/>
    <col min="2055" max="2055" width="11.42578125" style="7" customWidth="1"/>
    <col min="2056" max="2056" width="20.5703125" style="7" customWidth="1"/>
    <col min="2057" max="2057" width="5.7109375" style="7" customWidth="1"/>
    <col min="2058" max="2058" width="10" style="7" customWidth="1"/>
    <col min="2059" max="2059" width="7.7109375" style="7" customWidth="1"/>
    <col min="2060" max="2060" width="27" style="7" customWidth="1"/>
    <col min="2061" max="2061" width="14.85546875" style="7" customWidth="1"/>
    <col min="2062" max="2062" width="13.5703125" style="7" customWidth="1"/>
    <col min="2063" max="2063" width="13.28515625" style="7" customWidth="1"/>
    <col min="2064" max="2064" width="11.85546875" style="7" customWidth="1"/>
    <col min="2065" max="2065" width="12.5703125" style="7" customWidth="1"/>
    <col min="2066" max="2066" width="7.42578125" style="7" customWidth="1"/>
    <col min="2067" max="2067" width="9.140625" style="7" customWidth="1"/>
    <col min="2068" max="2068" width="7.28515625" style="7" customWidth="1"/>
    <col min="2069" max="2069" width="8.42578125" style="7" customWidth="1"/>
    <col min="2070" max="2070" width="7.5703125" style="7" customWidth="1"/>
    <col min="2071" max="2071" width="8.140625" style="7" customWidth="1"/>
    <col min="2072" max="2072" width="5.85546875" style="7" customWidth="1"/>
    <col min="2073" max="2073" width="9.42578125" style="7" customWidth="1"/>
    <col min="2074" max="2074" width="11.28515625" style="7" customWidth="1"/>
    <col min="2075" max="2075" width="12.5703125" style="7" customWidth="1"/>
    <col min="2076" max="2076" width="11.7109375" style="7" customWidth="1"/>
    <col min="2077" max="2077" width="10.140625" style="7" customWidth="1"/>
    <col min="2078" max="2078" width="7.42578125" style="7" customWidth="1"/>
    <col min="2079" max="2079" width="12.85546875" style="7" customWidth="1"/>
    <col min="2080" max="2081" width="10" style="7" customWidth="1"/>
    <col min="2082" max="2082" width="11.28515625" style="7" customWidth="1"/>
    <col min="2083" max="2083" width="9.140625" style="7" customWidth="1"/>
    <col min="2084" max="2084" width="10.42578125" style="7" customWidth="1"/>
    <col min="2085" max="2085" width="10.7109375" style="7" customWidth="1"/>
    <col min="2086" max="2086" width="8.85546875" style="7" customWidth="1"/>
    <col min="2087" max="2087" width="8.5703125" style="7" customWidth="1"/>
    <col min="2088" max="2088" width="8.7109375" style="7" customWidth="1"/>
    <col min="2089" max="2090" width="8.85546875" style="7" customWidth="1"/>
    <col min="2091" max="2091" width="11.42578125" style="7" customWidth="1"/>
    <col min="2092" max="2092" width="11.7109375" style="7" customWidth="1"/>
    <col min="2093" max="2093" width="12.5703125" style="7" customWidth="1"/>
    <col min="2094" max="2094" width="16.28515625" style="7" customWidth="1"/>
    <col min="2095" max="2095" width="8.7109375" style="7" customWidth="1"/>
    <col min="2096" max="2096" width="37.140625" style="7" customWidth="1"/>
    <col min="2097" max="2097" width="15.140625" style="7" customWidth="1"/>
    <col min="2098" max="2098" width="22" style="7" bestFit="1" customWidth="1"/>
    <col min="2099" max="2099" width="15.42578125" style="7"/>
    <col min="2100" max="2100" width="16" style="7" customWidth="1"/>
    <col min="2101" max="2101" width="17.140625" style="7" bestFit="1" customWidth="1"/>
    <col min="2102" max="2102" width="20.42578125" style="7" bestFit="1" customWidth="1"/>
    <col min="2103" max="2303" width="15.42578125" style="7"/>
    <col min="2304" max="2304" width="5" style="7" bestFit="1" customWidth="1"/>
    <col min="2305" max="2305" width="11.42578125" style="7" customWidth="1"/>
    <col min="2306" max="2306" width="16.28515625" style="7" bestFit="1" customWidth="1"/>
    <col min="2307" max="2307" width="14.85546875" style="7" customWidth="1"/>
    <col min="2308" max="2308" width="44.85546875" style="7" customWidth="1"/>
    <col min="2309" max="2309" width="4.85546875" style="7" customWidth="1"/>
    <col min="2310" max="2310" width="5.28515625" style="7" customWidth="1"/>
    <col min="2311" max="2311" width="11.42578125" style="7" customWidth="1"/>
    <col min="2312" max="2312" width="20.5703125" style="7" customWidth="1"/>
    <col min="2313" max="2313" width="5.7109375" style="7" customWidth="1"/>
    <col min="2314" max="2314" width="10" style="7" customWidth="1"/>
    <col min="2315" max="2315" width="7.7109375" style="7" customWidth="1"/>
    <col min="2316" max="2316" width="27" style="7" customWidth="1"/>
    <col min="2317" max="2317" width="14.85546875" style="7" customWidth="1"/>
    <col min="2318" max="2318" width="13.5703125" style="7" customWidth="1"/>
    <col min="2319" max="2319" width="13.28515625" style="7" customWidth="1"/>
    <col min="2320" max="2320" width="11.85546875" style="7" customWidth="1"/>
    <col min="2321" max="2321" width="12.5703125" style="7" customWidth="1"/>
    <col min="2322" max="2322" width="7.42578125" style="7" customWidth="1"/>
    <col min="2323" max="2323" width="9.140625" style="7" customWidth="1"/>
    <col min="2324" max="2324" width="7.28515625" style="7" customWidth="1"/>
    <col min="2325" max="2325" width="8.42578125" style="7" customWidth="1"/>
    <col min="2326" max="2326" width="7.5703125" style="7" customWidth="1"/>
    <col min="2327" max="2327" width="8.140625" style="7" customWidth="1"/>
    <col min="2328" max="2328" width="5.85546875" style="7" customWidth="1"/>
    <col min="2329" max="2329" width="9.42578125" style="7" customWidth="1"/>
    <col min="2330" max="2330" width="11.28515625" style="7" customWidth="1"/>
    <col min="2331" max="2331" width="12.5703125" style="7" customWidth="1"/>
    <col min="2332" max="2332" width="11.7109375" style="7" customWidth="1"/>
    <col min="2333" max="2333" width="10.140625" style="7" customWidth="1"/>
    <col min="2334" max="2334" width="7.42578125" style="7" customWidth="1"/>
    <col min="2335" max="2335" width="12.85546875" style="7" customWidth="1"/>
    <col min="2336" max="2337" width="10" style="7" customWidth="1"/>
    <col min="2338" max="2338" width="11.28515625" style="7" customWidth="1"/>
    <col min="2339" max="2339" width="9.140625" style="7" customWidth="1"/>
    <col min="2340" max="2340" width="10.42578125" style="7" customWidth="1"/>
    <col min="2341" max="2341" width="10.7109375" style="7" customWidth="1"/>
    <col min="2342" max="2342" width="8.85546875" style="7" customWidth="1"/>
    <col min="2343" max="2343" width="8.5703125" style="7" customWidth="1"/>
    <col min="2344" max="2344" width="8.7109375" style="7" customWidth="1"/>
    <col min="2345" max="2346" width="8.85546875" style="7" customWidth="1"/>
    <col min="2347" max="2347" width="11.42578125" style="7" customWidth="1"/>
    <col min="2348" max="2348" width="11.7109375" style="7" customWidth="1"/>
    <col min="2349" max="2349" width="12.5703125" style="7" customWidth="1"/>
    <col min="2350" max="2350" width="16.28515625" style="7" customWidth="1"/>
    <col min="2351" max="2351" width="8.7109375" style="7" customWidth="1"/>
    <col min="2352" max="2352" width="37.140625" style="7" customWidth="1"/>
    <col min="2353" max="2353" width="15.140625" style="7" customWidth="1"/>
    <col min="2354" max="2354" width="22" style="7" bestFit="1" customWidth="1"/>
    <col min="2355" max="2355" width="15.42578125" style="7"/>
    <col min="2356" max="2356" width="16" style="7" customWidth="1"/>
    <col min="2357" max="2357" width="17.140625" style="7" bestFit="1" customWidth="1"/>
    <col min="2358" max="2358" width="20.42578125" style="7" bestFit="1" customWidth="1"/>
    <col min="2359" max="2559" width="15.42578125" style="7"/>
    <col min="2560" max="2560" width="5" style="7" bestFit="1" customWidth="1"/>
    <col min="2561" max="2561" width="11.42578125" style="7" customWidth="1"/>
    <col min="2562" max="2562" width="16.28515625" style="7" bestFit="1" customWidth="1"/>
    <col min="2563" max="2563" width="14.85546875" style="7" customWidth="1"/>
    <col min="2564" max="2564" width="44.85546875" style="7" customWidth="1"/>
    <col min="2565" max="2565" width="4.85546875" style="7" customWidth="1"/>
    <col min="2566" max="2566" width="5.28515625" style="7" customWidth="1"/>
    <col min="2567" max="2567" width="11.42578125" style="7" customWidth="1"/>
    <col min="2568" max="2568" width="20.5703125" style="7" customWidth="1"/>
    <col min="2569" max="2569" width="5.7109375" style="7" customWidth="1"/>
    <col min="2570" max="2570" width="10" style="7" customWidth="1"/>
    <col min="2571" max="2571" width="7.7109375" style="7" customWidth="1"/>
    <col min="2572" max="2572" width="27" style="7" customWidth="1"/>
    <col min="2573" max="2573" width="14.85546875" style="7" customWidth="1"/>
    <col min="2574" max="2574" width="13.5703125" style="7" customWidth="1"/>
    <col min="2575" max="2575" width="13.28515625" style="7" customWidth="1"/>
    <col min="2576" max="2576" width="11.85546875" style="7" customWidth="1"/>
    <col min="2577" max="2577" width="12.5703125" style="7" customWidth="1"/>
    <col min="2578" max="2578" width="7.42578125" style="7" customWidth="1"/>
    <col min="2579" max="2579" width="9.140625" style="7" customWidth="1"/>
    <col min="2580" max="2580" width="7.28515625" style="7" customWidth="1"/>
    <col min="2581" max="2581" width="8.42578125" style="7" customWidth="1"/>
    <col min="2582" max="2582" width="7.5703125" style="7" customWidth="1"/>
    <col min="2583" max="2583" width="8.140625" style="7" customWidth="1"/>
    <col min="2584" max="2584" width="5.85546875" style="7" customWidth="1"/>
    <col min="2585" max="2585" width="9.42578125" style="7" customWidth="1"/>
    <col min="2586" max="2586" width="11.28515625" style="7" customWidth="1"/>
    <col min="2587" max="2587" width="12.5703125" style="7" customWidth="1"/>
    <col min="2588" max="2588" width="11.7109375" style="7" customWidth="1"/>
    <col min="2589" max="2589" width="10.140625" style="7" customWidth="1"/>
    <col min="2590" max="2590" width="7.42578125" style="7" customWidth="1"/>
    <col min="2591" max="2591" width="12.85546875" style="7" customWidth="1"/>
    <col min="2592" max="2593" width="10" style="7" customWidth="1"/>
    <col min="2594" max="2594" width="11.28515625" style="7" customWidth="1"/>
    <col min="2595" max="2595" width="9.140625" style="7" customWidth="1"/>
    <col min="2596" max="2596" width="10.42578125" style="7" customWidth="1"/>
    <col min="2597" max="2597" width="10.7109375" style="7" customWidth="1"/>
    <col min="2598" max="2598" width="8.85546875" style="7" customWidth="1"/>
    <col min="2599" max="2599" width="8.5703125" style="7" customWidth="1"/>
    <col min="2600" max="2600" width="8.7109375" style="7" customWidth="1"/>
    <col min="2601" max="2602" width="8.85546875" style="7" customWidth="1"/>
    <col min="2603" max="2603" width="11.42578125" style="7" customWidth="1"/>
    <col min="2604" max="2604" width="11.7109375" style="7" customWidth="1"/>
    <col min="2605" max="2605" width="12.5703125" style="7" customWidth="1"/>
    <col min="2606" max="2606" width="16.28515625" style="7" customWidth="1"/>
    <col min="2607" max="2607" width="8.7109375" style="7" customWidth="1"/>
    <col min="2608" max="2608" width="37.140625" style="7" customWidth="1"/>
    <col min="2609" max="2609" width="15.140625" style="7" customWidth="1"/>
    <col min="2610" max="2610" width="22" style="7" bestFit="1" customWidth="1"/>
    <col min="2611" max="2611" width="15.42578125" style="7"/>
    <col min="2612" max="2612" width="16" style="7" customWidth="1"/>
    <col min="2613" max="2613" width="17.140625" style="7" bestFit="1" customWidth="1"/>
    <col min="2614" max="2614" width="20.42578125" style="7" bestFit="1" customWidth="1"/>
    <col min="2615" max="2815" width="15.42578125" style="7"/>
    <col min="2816" max="2816" width="5" style="7" bestFit="1" customWidth="1"/>
    <col min="2817" max="2817" width="11.42578125" style="7" customWidth="1"/>
    <col min="2818" max="2818" width="16.28515625" style="7" bestFit="1" customWidth="1"/>
    <col min="2819" max="2819" width="14.85546875" style="7" customWidth="1"/>
    <col min="2820" max="2820" width="44.85546875" style="7" customWidth="1"/>
    <col min="2821" max="2821" width="4.85546875" style="7" customWidth="1"/>
    <col min="2822" max="2822" width="5.28515625" style="7" customWidth="1"/>
    <col min="2823" max="2823" width="11.42578125" style="7" customWidth="1"/>
    <col min="2824" max="2824" width="20.5703125" style="7" customWidth="1"/>
    <col min="2825" max="2825" width="5.7109375" style="7" customWidth="1"/>
    <col min="2826" max="2826" width="10" style="7" customWidth="1"/>
    <col min="2827" max="2827" width="7.7109375" style="7" customWidth="1"/>
    <col min="2828" max="2828" width="27" style="7" customWidth="1"/>
    <col min="2829" max="2829" width="14.85546875" style="7" customWidth="1"/>
    <col min="2830" max="2830" width="13.5703125" style="7" customWidth="1"/>
    <col min="2831" max="2831" width="13.28515625" style="7" customWidth="1"/>
    <col min="2832" max="2832" width="11.85546875" style="7" customWidth="1"/>
    <col min="2833" max="2833" width="12.5703125" style="7" customWidth="1"/>
    <col min="2834" max="2834" width="7.42578125" style="7" customWidth="1"/>
    <col min="2835" max="2835" width="9.140625" style="7" customWidth="1"/>
    <col min="2836" max="2836" width="7.28515625" style="7" customWidth="1"/>
    <col min="2837" max="2837" width="8.42578125" style="7" customWidth="1"/>
    <col min="2838" max="2838" width="7.5703125" style="7" customWidth="1"/>
    <col min="2839" max="2839" width="8.140625" style="7" customWidth="1"/>
    <col min="2840" max="2840" width="5.85546875" style="7" customWidth="1"/>
    <col min="2841" max="2841" width="9.42578125" style="7" customWidth="1"/>
    <col min="2842" max="2842" width="11.28515625" style="7" customWidth="1"/>
    <col min="2843" max="2843" width="12.5703125" style="7" customWidth="1"/>
    <col min="2844" max="2844" width="11.7109375" style="7" customWidth="1"/>
    <col min="2845" max="2845" width="10.140625" style="7" customWidth="1"/>
    <col min="2846" max="2846" width="7.42578125" style="7" customWidth="1"/>
    <col min="2847" max="2847" width="12.85546875" style="7" customWidth="1"/>
    <col min="2848" max="2849" width="10" style="7" customWidth="1"/>
    <col min="2850" max="2850" width="11.28515625" style="7" customWidth="1"/>
    <col min="2851" max="2851" width="9.140625" style="7" customWidth="1"/>
    <col min="2852" max="2852" width="10.42578125" style="7" customWidth="1"/>
    <col min="2853" max="2853" width="10.7109375" style="7" customWidth="1"/>
    <col min="2854" max="2854" width="8.85546875" style="7" customWidth="1"/>
    <col min="2855" max="2855" width="8.5703125" style="7" customWidth="1"/>
    <col min="2856" max="2856" width="8.7109375" style="7" customWidth="1"/>
    <col min="2857" max="2858" width="8.85546875" style="7" customWidth="1"/>
    <col min="2859" max="2859" width="11.42578125" style="7" customWidth="1"/>
    <col min="2860" max="2860" width="11.7109375" style="7" customWidth="1"/>
    <col min="2861" max="2861" width="12.5703125" style="7" customWidth="1"/>
    <col min="2862" max="2862" width="16.28515625" style="7" customWidth="1"/>
    <col min="2863" max="2863" width="8.7109375" style="7" customWidth="1"/>
    <col min="2864" max="2864" width="37.140625" style="7" customWidth="1"/>
    <col min="2865" max="2865" width="15.140625" style="7" customWidth="1"/>
    <col min="2866" max="2866" width="22" style="7" bestFit="1" customWidth="1"/>
    <col min="2867" max="2867" width="15.42578125" style="7"/>
    <col min="2868" max="2868" width="16" style="7" customWidth="1"/>
    <col min="2869" max="2869" width="17.140625" style="7" bestFit="1" customWidth="1"/>
    <col min="2870" max="2870" width="20.42578125" style="7" bestFit="1" customWidth="1"/>
    <col min="2871" max="3071" width="15.42578125" style="7"/>
    <col min="3072" max="3072" width="5" style="7" bestFit="1" customWidth="1"/>
    <col min="3073" max="3073" width="11.42578125" style="7" customWidth="1"/>
    <col min="3074" max="3074" width="16.28515625" style="7" bestFit="1" customWidth="1"/>
    <col min="3075" max="3075" width="14.85546875" style="7" customWidth="1"/>
    <col min="3076" max="3076" width="44.85546875" style="7" customWidth="1"/>
    <col min="3077" max="3077" width="4.85546875" style="7" customWidth="1"/>
    <col min="3078" max="3078" width="5.28515625" style="7" customWidth="1"/>
    <col min="3079" max="3079" width="11.42578125" style="7" customWidth="1"/>
    <col min="3080" max="3080" width="20.5703125" style="7" customWidth="1"/>
    <col min="3081" max="3081" width="5.7109375" style="7" customWidth="1"/>
    <col min="3082" max="3082" width="10" style="7" customWidth="1"/>
    <col min="3083" max="3083" width="7.7109375" style="7" customWidth="1"/>
    <col min="3084" max="3084" width="27" style="7" customWidth="1"/>
    <col min="3085" max="3085" width="14.85546875" style="7" customWidth="1"/>
    <col min="3086" max="3086" width="13.5703125" style="7" customWidth="1"/>
    <col min="3087" max="3087" width="13.28515625" style="7" customWidth="1"/>
    <col min="3088" max="3088" width="11.85546875" style="7" customWidth="1"/>
    <col min="3089" max="3089" width="12.5703125" style="7" customWidth="1"/>
    <col min="3090" max="3090" width="7.42578125" style="7" customWidth="1"/>
    <col min="3091" max="3091" width="9.140625" style="7" customWidth="1"/>
    <col min="3092" max="3092" width="7.28515625" style="7" customWidth="1"/>
    <col min="3093" max="3093" width="8.42578125" style="7" customWidth="1"/>
    <col min="3094" max="3094" width="7.5703125" style="7" customWidth="1"/>
    <col min="3095" max="3095" width="8.140625" style="7" customWidth="1"/>
    <col min="3096" max="3096" width="5.85546875" style="7" customWidth="1"/>
    <col min="3097" max="3097" width="9.42578125" style="7" customWidth="1"/>
    <col min="3098" max="3098" width="11.28515625" style="7" customWidth="1"/>
    <col min="3099" max="3099" width="12.5703125" style="7" customWidth="1"/>
    <col min="3100" max="3100" width="11.7109375" style="7" customWidth="1"/>
    <col min="3101" max="3101" width="10.140625" style="7" customWidth="1"/>
    <col min="3102" max="3102" width="7.42578125" style="7" customWidth="1"/>
    <col min="3103" max="3103" width="12.85546875" style="7" customWidth="1"/>
    <col min="3104" max="3105" width="10" style="7" customWidth="1"/>
    <col min="3106" max="3106" width="11.28515625" style="7" customWidth="1"/>
    <col min="3107" max="3107" width="9.140625" style="7" customWidth="1"/>
    <col min="3108" max="3108" width="10.42578125" style="7" customWidth="1"/>
    <col min="3109" max="3109" width="10.7109375" style="7" customWidth="1"/>
    <col min="3110" max="3110" width="8.85546875" style="7" customWidth="1"/>
    <col min="3111" max="3111" width="8.5703125" style="7" customWidth="1"/>
    <col min="3112" max="3112" width="8.7109375" style="7" customWidth="1"/>
    <col min="3113" max="3114" width="8.85546875" style="7" customWidth="1"/>
    <col min="3115" max="3115" width="11.42578125" style="7" customWidth="1"/>
    <col min="3116" max="3116" width="11.7109375" style="7" customWidth="1"/>
    <col min="3117" max="3117" width="12.5703125" style="7" customWidth="1"/>
    <col min="3118" max="3118" width="16.28515625" style="7" customWidth="1"/>
    <col min="3119" max="3119" width="8.7109375" style="7" customWidth="1"/>
    <col min="3120" max="3120" width="37.140625" style="7" customWidth="1"/>
    <col min="3121" max="3121" width="15.140625" style="7" customWidth="1"/>
    <col min="3122" max="3122" width="22" style="7" bestFit="1" customWidth="1"/>
    <col min="3123" max="3123" width="15.42578125" style="7"/>
    <col min="3124" max="3124" width="16" style="7" customWidth="1"/>
    <col min="3125" max="3125" width="17.140625" style="7" bestFit="1" customWidth="1"/>
    <col min="3126" max="3126" width="20.42578125" style="7" bestFit="1" customWidth="1"/>
    <col min="3127" max="3327" width="15.42578125" style="7"/>
    <col min="3328" max="3328" width="5" style="7" bestFit="1" customWidth="1"/>
    <col min="3329" max="3329" width="11.42578125" style="7" customWidth="1"/>
    <col min="3330" max="3330" width="16.28515625" style="7" bestFit="1" customWidth="1"/>
    <col min="3331" max="3331" width="14.85546875" style="7" customWidth="1"/>
    <col min="3332" max="3332" width="44.85546875" style="7" customWidth="1"/>
    <col min="3333" max="3333" width="4.85546875" style="7" customWidth="1"/>
    <col min="3334" max="3334" width="5.28515625" style="7" customWidth="1"/>
    <col min="3335" max="3335" width="11.42578125" style="7" customWidth="1"/>
    <col min="3336" max="3336" width="20.5703125" style="7" customWidth="1"/>
    <col min="3337" max="3337" width="5.7109375" style="7" customWidth="1"/>
    <col min="3338" max="3338" width="10" style="7" customWidth="1"/>
    <col min="3339" max="3339" width="7.7109375" style="7" customWidth="1"/>
    <col min="3340" max="3340" width="27" style="7" customWidth="1"/>
    <col min="3341" max="3341" width="14.85546875" style="7" customWidth="1"/>
    <col min="3342" max="3342" width="13.5703125" style="7" customWidth="1"/>
    <col min="3343" max="3343" width="13.28515625" style="7" customWidth="1"/>
    <col min="3344" max="3344" width="11.85546875" style="7" customWidth="1"/>
    <col min="3345" max="3345" width="12.5703125" style="7" customWidth="1"/>
    <col min="3346" max="3346" width="7.42578125" style="7" customWidth="1"/>
    <col min="3347" max="3347" width="9.140625" style="7" customWidth="1"/>
    <col min="3348" max="3348" width="7.28515625" style="7" customWidth="1"/>
    <col min="3349" max="3349" width="8.42578125" style="7" customWidth="1"/>
    <col min="3350" max="3350" width="7.5703125" style="7" customWidth="1"/>
    <col min="3351" max="3351" width="8.140625" style="7" customWidth="1"/>
    <col min="3352" max="3352" width="5.85546875" style="7" customWidth="1"/>
    <col min="3353" max="3353" width="9.42578125" style="7" customWidth="1"/>
    <col min="3354" max="3354" width="11.28515625" style="7" customWidth="1"/>
    <col min="3355" max="3355" width="12.5703125" style="7" customWidth="1"/>
    <col min="3356" max="3356" width="11.7109375" style="7" customWidth="1"/>
    <col min="3357" max="3357" width="10.140625" style="7" customWidth="1"/>
    <col min="3358" max="3358" width="7.42578125" style="7" customWidth="1"/>
    <col min="3359" max="3359" width="12.85546875" style="7" customWidth="1"/>
    <col min="3360" max="3361" width="10" style="7" customWidth="1"/>
    <col min="3362" max="3362" width="11.28515625" style="7" customWidth="1"/>
    <col min="3363" max="3363" width="9.140625" style="7" customWidth="1"/>
    <col min="3364" max="3364" width="10.42578125" style="7" customWidth="1"/>
    <col min="3365" max="3365" width="10.7109375" style="7" customWidth="1"/>
    <col min="3366" max="3366" width="8.85546875" style="7" customWidth="1"/>
    <col min="3367" max="3367" width="8.5703125" style="7" customWidth="1"/>
    <col min="3368" max="3368" width="8.7109375" style="7" customWidth="1"/>
    <col min="3369" max="3370" width="8.85546875" style="7" customWidth="1"/>
    <col min="3371" max="3371" width="11.42578125" style="7" customWidth="1"/>
    <col min="3372" max="3372" width="11.7109375" style="7" customWidth="1"/>
    <col min="3373" max="3373" width="12.5703125" style="7" customWidth="1"/>
    <col min="3374" max="3374" width="16.28515625" style="7" customWidth="1"/>
    <col min="3375" max="3375" width="8.7109375" style="7" customWidth="1"/>
    <col min="3376" max="3376" width="37.140625" style="7" customWidth="1"/>
    <col min="3377" max="3377" width="15.140625" style="7" customWidth="1"/>
    <col min="3378" max="3378" width="22" style="7" bestFit="1" customWidth="1"/>
    <col min="3379" max="3379" width="15.42578125" style="7"/>
    <col min="3380" max="3380" width="16" style="7" customWidth="1"/>
    <col min="3381" max="3381" width="17.140625" style="7" bestFit="1" customWidth="1"/>
    <col min="3382" max="3382" width="20.42578125" style="7" bestFit="1" customWidth="1"/>
    <col min="3383" max="3583" width="15.42578125" style="7"/>
    <col min="3584" max="3584" width="5" style="7" bestFit="1" customWidth="1"/>
    <col min="3585" max="3585" width="11.42578125" style="7" customWidth="1"/>
    <col min="3586" max="3586" width="16.28515625" style="7" bestFit="1" customWidth="1"/>
    <col min="3587" max="3587" width="14.85546875" style="7" customWidth="1"/>
    <col min="3588" max="3588" width="44.85546875" style="7" customWidth="1"/>
    <col min="3589" max="3589" width="4.85546875" style="7" customWidth="1"/>
    <col min="3590" max="3590" width="5.28515625" style="7" customWidth="1"/>
    <col min="3591" max="3591" width="11.42578125" style="7" customWidth="1"/>
    <col min="3592" max="3592" width="20.5703125" style="7" customWidth="1"/>
    <col min="3593" max="3593" width="5.7109375" style="7" customWidth="1"/>
    <col min="3594" max="3594" width="10" style="7" customWidth="1"/>
    <col min="3595" max="3595" width="7.7109375" style="7" customWidth="1"/>
    <col min="3596" max="3596" width="27" style="7" customWidth="1"/>
    <col min="3597" max="3597" width="14.85546875" style="7" customWidth="1"/>
    <col min="3598" max="3598" width="13.5703125" style="7" customWidth="1"/>
    <col min="3599" max="3599" width="13.28515625" style="7" customWidth="1"/>
    <col min="3600" max="3600" width="11.85546875" style="7" customWidth="1"/>
    <col min="3601" max="3601" width="12.5703125" style="7" customWidth="1"/>
    <col min="3602" max="3602" width="7.42578125" style="7" customWidth="1"/>
    <col min="3603" max="3603" width="9.140625" style="7" customWidth="1"/>
    <col min="3604" max="3604" width="7.28515625" style="7" customWidth="1"/>
    <col min="3605" max="3605" width="8.42578125" style="7" customWidth="1"/>
    <col min="3606" max="3606" width="7.5703125" style="7" customWidth="1"/>
    <col min="3607" max="3607" width="8.140625" style="7" customWidth="1"/>
    <col min="3608" max="3608" width="5.85546875" style="7" customWidth="1"/>
    <col min="3609" max="3609" width="9.42578125" style="7" customWidth="1"/>
    <col min="3610" max="3610" width="11.28515625" style="7" customWidth="1"/>
    <col min="3611" max="3611" width="12.5703125" style="7" customWidth="1"/>
    <col min="3612" max="3612" width="11.7109375" style="7" customWidth="1"/>
    <col min="3613" max="3613" width="10.140625" style="7" customWidth="1"/>
    <col min="3614" max="3614" width="7.42578125" style="7" customWidth="1"/>
    <col min="3615" max="3615" width="12.85546875" style="7" customWidth="1"/>
    <col min="3616" max="3617" width="10" style="7" customWidth="1"/>
    <col min="3618" max="3618" width="11.28515625" style="7" customWidth="1"/>
    <col min="3619" max="3619" width="9.140625" style="7" customWidth="1"/>
    <col min="3620" max="3620" width="10.42578125" style="7" customWidth="1"/>
    <col min="3621" max="3621" width="10.7109375" style="7" customWidth="1"/>
    <col min="3622" max="3622" width="8.85546875" style="7" customWidth="1"/>
    <col min="3623" max="3623" width="8.5703125" style="7" customWidth="1"/>
    <col min="3624" max="3624" width="8.7109375" style="7" customWidth="1"/>
    <col min="3625" max="3626" width="8.85546875" style="7" customWidth="1"/>
    <col min="3627" max="3627" width="11.42578125" style="7" customWidth="1"/>
    <col min="3628" max="3628" width="11.7109375" style="7" customWidth="1"/>
    <col min="3629" max="3629" width="12.5703125" style="7" customWidth="1"/>
    <col min="3630" max="3630" width="16.28515625" style="7" customWidth="1"/>
    <col min="3631" max="3631" width="8.7109375" style="7" customWidth="1"/>
    <col min="3632" max="3632" width="37.140625" style="7" customWidth="1"/>
    <col min="3633" max="3633" width="15.140625" style="7" customWidth="1"/>
    <col min="3634" max="3634" width="22" style="7" bestFit="1" customWidth="1"/>
    <col min="3635" max="3635" width="15.42578125" style="7"/>
    <col min="3636" max="3636" width="16" style="7" customWidth="1"/>
    <col min="3637" max="3637" width="17.140625" style="7" bestFit="1" customWidth="1"/>
    <col min="3638" max="3638" width="20.42578125" style="7" bestFit="1" customWidth="1"/>
    <col min="3639" max="3839" width="15.42578125" style="7"/>
    <col min="3840" max="3840" width="5" style="7" bestFit="1" customWidth="1"/>
    <col min="3841" max="3841" width="11.42578125" style="7" customWidth="1"/>
    <col min="3842" max="3842" width="16.28515625" style="7" bestFit="1" customWidth="1"/>
    <col min="3843" max="3843" width="14.85546875" style="7" customWidth="1"/>
    <col min="3844" max="3844" width="44.85546875" style="7" customWidth="1"/>
    <col min="3845" max="3845" width="4.85546875" style="7" customWidth="1"/>
    <col min="3846" max="3846" width="5.28515625" style="7" customWidth="1"/>
    <col min="3847" max="3847" width="11.42578125" style="7" customWidth="1"/>
    <col min="3848" max="3848" width="20.5703125" style="7" customWidth="1"/>
    <col min="3849" max="3849" width="5.7109375" style="7" customWidth="1"/>
    <col min="3850" max="3850" width="10" style="7" customWidth="1"/>
    <col min="3851" max="3851" width="7.7109375" style="7" customWidth="1"/>
    <col min="3852" max="3852" width="27" style="7" customWidth="1"/>
    <col min="3853" max="3853" width="14.85546875" style="7" customWidth="1"/>
    <col min="3854" max="3854" width="13.5703125" style="7" customWidth="1"/>
    <col min="3855" max="3855" width="13.28515625" style="7" customWidth="1"/>
    <col min="3856" max="3856" width="11.85546875" style="7" customWidth="1"/>
    <col min="3857" max="3857" width="12.5703125" style="7" customWidth="1"/>
    <col min="3858" max="3858" width="7.42578125" style="7" customWidth="1"/>
    <col min="3859" max="3859" width="9.140625" style="7" customWidth="1"/>
    <col min="3860" max="3860" width="7.28515625" style="7" customWidth="1"/>
    <col min="3861" max="3861" width="8.42578125" style="7" customWidth="1"/>
    <col min="3862" max="3862" width="7.5703125" style="7" customWidth="1"/>
    <col min="3863" max="3863" width="8.140625" style="7" customWidth="1"/>
    <col min="3864" max="3864" width="5.85546875" style="7" customWidth="1"/>
    <col min="3865" max="3865" width="9.42578125" style="7" customWidth="1"/>
    <col min="3866" max="3866" width="11.28515625" style="7" customWidth="1"/>
    <col min="3867" max="3867" width="12.5703125" style="7" customWidth="1"/>
    <col min="3868" max="3868" width="11.7109375" style="7" customWidth="1"/>
    <col min="3869" max="3869" width="10.140625" style="7" customWidth="1"/>
    <col min="3870" max="3870" width="7.42578125" style="7" customWidth="1"/>
    <col min="3871" max="3871" width="12.85546875" style="7" customWidth="1"/>
    <col min="3872" max="3873" width="10" style="7" customWidth="1"/>
    <col min="3874" max="3874" width="11.28515625" style="7" customWidth="1"/>
    <col min="3875" max="3875" width="9.140625" style="7" customWidth="1"/>
    <col min="3876" max="3876" width="10.42578125" style="7" customWidth="1"/>
    <col min="3877" max="3877" width="10.7109375" style="7" customWidth="1"/>
    <col min="3878" max="3878" width="8.85546875" style="7" customWidth="1"/>
    <col min="3879" max="3879" width="8.5703125" style="7" customWidth="1"/>
    <col min="3880" max="3880" width="8.7109375" style="7" customWidth="1"/>
    <col min="3881" max="3882" width="8.85546875" style="7" customWidth="1"/>
    <col min="3883" max="3883" width="11.42578125" style="7" customWidth="1"/>
    <col min="3884" max="3884" width="11.7109375" style="7" customWidth="1"/>
    <col min="3885" max="3885" width="12.5703125" style="7" customWidth="1"/>
    <col min="3886" max="3886" width="16.28515625" style="7" customWidth="1"/>
    <col min="3887" max="3887" width="8.7109375" style="7" customWidth="1"/>
    <col min="3888" max="3888" width="37.140625" style="7" customWidth="1"/>
    <col min="3889" max="3889" width="15.140625" style="7" customWidth="1"/>
    <col min="3890" max="3890" width="22" style="7" bestFit="1" customWidth="1"/>
    <col min="3891" max="3891" width="15.42578125" style="7"/>
    <col min="3892" max="3892" width="16" style="7" customWidth="1"/>
    <col min="3893" max="3893" width="17.140625" style="7" bestFit="1" customWidth="1"/>
    <col min="3894" max="3894" width="20.42578125" style="7" bestFit="1" customWidth="1"/>
    <col min="3895" max="4095" width="15.42578125" style="7"/>
    <col min="4096" max="4096" width="5" style="7" bestFit="1" customWidth="1"/>
    <col min="4097" max="4097" width="11.42578125" style="7" customWidth="1"/>
    <col min="4098" max="4098" width="16.28515625" style="7" bestFit="1" customWidth="1"/>
    <col min="4099" max="4099" width="14.85546875" style="7" customWidth="1"/>
    <col min="4100" max="4100" width="44.85546875" style="7" customWidth="1"/>
    <col min="4101" max="4101" width="4.85546875" style="7" customWidth="1"/>
    <col min="4102" max="4102" width="5.28515625" style="7" customWidth="1"/>
    <col min="4103" max="4103" width="11.42578125" style="7" customWidth="1"/>
    <col min="4104" max="4104" width="20.5703125" style="7" customWidth="1"/>
    <col min="4105" max="4105" width="5.7109375" style="7" customWidth="1"/>
    <col min="4106" max="4106" width="10" style="7" customWidth="1"/>
    <col min="4107" max="4107" width="7.7109375" style="7" customWidth="1"/>
    <col min="4108" max="4108" width="27" style="7" customWidth="1"/>
    <col min="4109" max="4109" width="14.85546875" style="7" customWidth="1"/>
    <col min="4110" max="4110" width="13.5703125" style="7" customWidth="1"/>
    <col min="4111" max="4111" width="13.28515625" style="7" customWidth="1"/>
    <col min="4112" max="4112" width="11.85546875" style="7" customWidth="1"/>
    <col min="4113" max="4113" width="12.5703125" style="7" customWidth="1"/>
    <col min="4114" max="4114" width="7.42578125" style="7" customWidth="1"/>
    <col min="4115" max="4115" width="9.140625" style="7" customWidth="1"/>
    <col min="4116" max="4116" width="7.28515625" style="7" customWidth="1"/>
    <col min="4117" max="4117" width="8.42578125" style="7" customWidth="1"/>
    <col min="4118" max="4118" width="7.5703125" style="7" customWidth="1"/>
    <col min="4119" max="4119" width="8.140625" style="7" customWidth="1"/>
    <col min="4120" max="4120" width="5.85546875" style="7" customWidth="1"/>
    <col min="4121" max="4121" width="9.42578125" style="7" customWidth="1"/>
    <col min="4122" max="4122" width="11.28515625" style="7" customWidth="1"/>
    <col min="4123" max="4123" width="12.5703125" style="7" customWidth="1"/>
    <col min="4124" max="4124" width="11.7109375" style="7" customWidth="1"/>
    <col min="4125" max="4125" width="10.140625" style="7" customWidth="1"/>
    <col min="4126" max="4126" width="7.42578125" style="7" customWidth="1"/>
    <col min="4127" max="4127" width="12.85546875" style="7" customWidth="1"/>
    <col min="4128" max="4129" width="10" style="7" customWidth="1"/>
    <col min="4130" max="4130" width="11.28515625" style="7" customWidth="1"/>
    <col min="4131" max="4131" width="9.140625" style="7" customWidth="1"/>
    <col min="4132" max="4132" width="10.42578125" style="7" customWidth="1"/>
    <col min="4133" max="4133" width="10.7109375" style="7" customWidth="1"/>
    <col min="4134" max="4134" width="8.85546875" style="7" customWidth="1"/>
    <col min="4135" max="4135" width="8.5703125" style="7" customWidth="1"/>
    <col min="4136" max="4136" width="8.7109375" style="7" customWidth="1"/>
    <col min="4137" max="4138" width="8.85546875" style="7" customWidth="1"/>
    <col min="4139" max="4139" width="11.42578125" style="7" customWidth="1"/>
    <col min="4140" max="4140" width="11.7109375" style="7" customWidth="1"/>
    <col min="4141" max="4141" width="12.5703125" style="7" customWidth="1"/>
    <col min="4142" max="4142" width="16.28515625" style="7" customWidth="1"/>
    <col min="4143" max="4143" width="8.7109375" style="7" customWidth="1"/>
    <col min="4144" max="4144" width="37.140625" style="7" customWidth="1"/>
    <col min="4145" max="4145" width="15.140625" style="7" customWidth="1"/>
    <col min="4146" max="4146" width="22" style="7" bestFit="1" customWidth="1"/>
    <col min="4147" max="4147" width="15.42578125" style="7"/>
    <col min="4148" max="4148" width="16" style="7" customWidth="1"/>
    <col min="4149" max="4149" width="17.140625" style="7" bestFit="1" customWidth="1"/>
    <col min="4150" max="4150" width="20.42578125" style="7" bestFit="1" customWidth="1"/>
    <col min="4151" max="4351" width="15.42578125" style="7"/>
    <col min="4352" max="4352" width="5" style="7" bestFit="1" customWidth="1"/>
    <col min="4353" max="4353" width="11.42578125" style="7" customWidth="1"/>
    <col min="4354" max="4354" width="16.28515625" style="7" bestFit="1" customWidth="1"/>
    <col min="4355" max="4355" width="14.85546875" style="7" customWidth="1"/>
    <col min="4356" max="4356" width="44.85546875" style="7" customWidth="1"/>
    <col min="4357" max="4357" width="4.85546875" style="7" customWidth="1"/>
    <col min="4358" max="4358" width="5.28515625" style="7" customWidth="1"/>
    <col min="4359" max="4359" width="11.42578125" style="7" customWidth="1"/>
    <col min="4360" max="4360" width="20.5703125" style="7" customWidth="1"/>
    <col min="4361" max="4361" width="5.7109375" style="7" customWidth="1"/>
    <col min="4362" max="4362" width="10" style="7" customWidth="1"/>
    <col min="4363" max="4363" width="7.7109375" style="7" customWidth="1"/>
    <col min="4364" max="4364" width="27" style="7" customWidth="1"/>
    <col min="4365" max="4365" width="14.85546875" style="7" customWidth="1"/>
    <col min="4366" max="4366" width="13.5703125" style="7" customWidth="1"/>
    <col min="4367" max="4367" width="13.28515625" style="7" customWidth="1"/>
    <col min="4368" max="4368" width="11.85546875" style="7" customWidth="1"/>
    <col min="4369" max="4369" width="12.5703125" style="7" customWidth="1"/>
    <col min="4370" max="4370" width="7.42578125" style="7" customWidth="1"/>
    <col min="4371" max="4371" width="9.140625" style="7" customWidth="1"/>
    <col min="4372" max="4372" width="7.28515625" style="7" customWidth="1"/>
    <col min="4373" max="4373" width="8.42578125" style="7" customWidth="1"/>
    <col min="4374" max="4374" width="7.5703125" style="7" customWidth="1"/>
    <col min="4375" max="4375" width="8.140625" style="7" customWidth="1"/>
    <col min="4376" max="4376" width="5.85546875" style="7" customWidth="1"/>
    <col min="4377" max="4377" width="9.42578125" style="7" customWidth="1"/>
    <col min="4378" max="4378" width="11.28515625" style="7" customWidth="1"/>
    <col min="4379" max="4379" width="12.5703125" style="7" customWidth="1"/>
    <col min="4380" max="4380" width="11.7109375" style="7" customWidth="1"/>
    <col min="4381" max="4381" width="10.140625" style="7" customWidth="1"/>
    <col min="4382" max="4382" width="7.42578125" style="7" customWidth="1"/>
    <col min="4383" max="4383" width="12.85546875" style="7" customWidth="1"/>
    <col min="4384" max="4385" width="10" style="7" customWidth="1"/>
    <col min="4386" max="4386" width="11.28515625" style="7" customWidth="1"/>
    <col min="4387" max="4387" width="9.140625" style="7" customWidth="1"/>
    <col min="4388" max="4388" width="10.42578125" style="7" customWidth="1"/>
    <col min="4389" max="4389" width="10.7109375" style="7" customWidth="1"/>
    <col min="4390" max="4390" width="8.85546875" style="7" customWidth="1"/>
    <col min="4391" max="4391" width="8.5703125" style="7" customWidth="1"/>
    <col min="4392" max="4392" width="8.7109375" style="7" customWidth="1"/>
    <col min="4393" max="4394" width="8.85546875" style="7" customWidth="1"/>
    <col min="4395" max="4395" width="11.42578125" style="7" customWidth="1"/>
    <col min="4396" max="4396" width="11.7109375" style="7" customWidth="1"/>
    <col min="4397" max="4397" width="12.5703125" style="7" customWidth="1"/>
    <col min="4398" max="4398" width="16.28515625" style="7" customWidth="1"/>
    <col min="4399" max="4399" width="8.7109375" style="7" customWidth="1"/>
    <col min="4400" max="4400" width="37.140625" style="7" customWidth="1"/>
    <col min="4401" max="4401" width="15.140625" style="7" customWidth="1"/>
    <col min="4402" max="4402" width="22" style="7" bestFit="1" customWidth="1"/>
    <col min="4403" max="4403" width="15.42578125" style="7"/>
    <col min="4404" max="4404" width="16" style="7" customWidth="1"/>
    <col min="4405" max="4405" width="17.140625" style="7" bestFit="1" customWidth="1"/>
    <col min="4406" max="4406" width="20.42578125" style="7" bestFit="1" customWidth="1"/>
    <col min="4407" max="4607" width="15.42578125" style="7"/>
    <col min="4608" max="4608" width="5" style="7" bestFit="1" customWidth="1"/>
    <col min="4609" max="4609" width="11.42578125" style="7" customWidth="1"/>
    <col min="4610" max="4610" width="16.28515625" style="7" bestFit="1" customWidth="1"/>
    <col min="4611" max="4611" width="14.85546875" style="7" customWidth="1"/>
    <col min="4612" max="4612" width="44.85546875" style="7" customWidth="1"/>
    <col min="4613" max="4613" width="4.85546875" style="7" customWidth="1"/>
    <col min="4614" max="4614" width="5.28515625" style="7" customWidth="1"/>
    <col min="4615" max="4615" width="11.42578125" style="7" customWidth="1"/>
    <col min="4616" max="4616" width="20.5703125" style="7" customWidth="1"/>
    <col min="4617" max="4617" width="5.7109375" style="7" customWidth="1"/>
    <col min="4618" max="4618" width="10" style="7" customWidth="1"/>
    <col min="4619" max="4619" width="7.7109375" style="7" customWidth="1"/>
    <col min="4620" max="4620" width="27" style="7" customWidth="1"/>
    <col min="4621" max="4621" width="14.85546875" style="7" customWidth="1"/>
    <col min="4622" max="4622" width="13.5703125" style="7" customWidth="1"/>
    <col min="4623" max="4623" width="13.28515625" style="7" customWidth="1"/>
    <col min="4624" max="4624" width="11.85546875" style="7" customWidth="1"/>
    <col min="4625" max="4625" width="12.5703125" style="7" customWidth="1"/>
    <col min="4626" max="4626" width="7.42578125" style="7" customWidth="1"/>
    <col min="4627" max="4627" width="9.140625" style="7" customWidth="1"/>
    <col min="4628" max="4628" width="7.28515625" style="7" customWidth="1"/>
    <col min="4629" max="4629" width="8.42578125" style="7" customWidth="1"/>
    <col min="4630" max="4630" width="7.5703125" style="7" customWidth="1"/>
    <col min="4631" max="4631" width="8.140625" style="7" customWidth="1"/>
    <col min="4632" max="4632" width="5.85546875" style="7" customWidth="1"/>
    <col min="4633" max="4633" width="9.42578125" style="7" customWidth="1"/>
    <col min="4634" max="4634" width="11.28515625" style="7" customWidth="1"/>
    <col min="4635" max="4635" width="12.5703125" style="7" customWidth="1"/>
    <col min="4636" max="4636" width="11.7109375" style="7" customWidth="1"/>
    <col min="4637" max="4637" width="10.140625" style="7" customWidth="1"/>
    <col min="4638" max="4638" width="7.42578125" style="7" customWidth="1"/>
    <col min="4639" max="4639" width="12.85546875" style="7" customWidth="1"/>
    <col min="4640" max="4641" width="10" style="7" customWidth="1"/>
    <col min="4642" max="4642" width="11.28515625" style="7" customWidth="1"/>
    <col min="4643" max="4643" width="9.140625" style="7" customWidth="1"/>
    <col min="4644" max="4644" width="10.42578125" style="7" customWidth="1"/>
    <col min="4645" max="4645" width="10.7109375" style="7" customWidth="1"/>
    <col min="4646" max="4646" width="8.85546875" style="7" customWidth="1"/>
    <col min="4647" max="4647" width="8.5703125" style="7" customWidth="1"/>
    <col min="4648" max="4648" width="8.7109375" style="7" customWidth="1"/>
    <col min="4649" max="4650" width="8.85546875" style="7" customWidth="1"/>
    <col min="4651" max="4651" width="11.42578125" style="7" customWidth="1"/>
    <col min="4652" max="4652" width="11.7109375" style="7" customWidth="1"/>
    <col min="4653" max="4653" width="12.5703125" style="7" customWidth="1"/>
    <col min="4654" max="4654" width="16.28515625" style="7" customWidth="1"/>
    <col min="4655" max="4655" width="8.7109375" style="7" customWidth="1"/>
    <col min="4656" max="4656" width="37.140625" style="7" customWidth="1"/>
    <col min="4657" max="4657" width="15.140625" style="7" customWidth="1"/>
    <col min="4658" max="4658" width="22" style="7" bestFit="1" customWidth="1"/>
    <col min="4659" max="4659" width="15.42578125" style="7"/>
    <col min="4660" max="4660" width="16" style="7" customWidth="1"/>
    <col min="4661" max="4661" width="17.140625" style="7" bestFit="1" customWidth="1"/>
    <col min="4662" max="4662" width="20.42578125" style="7" bestFit="1" customWidth="1"/>
    <col min="4663" max="4863" width="15.42578125" style="7"/>
    <col min="4864" max="4864" width="5" style="7" bestFit="1" customWidth="1"/>
    <col min="4865" max="4865" width="11.42578125" style="7" customWidth="1"/>
    <col min="4866" max="4866" width="16.28515625" style="7" bestFit="1" customWidth="1"/>
    <col min="4867" max="4867" width="14.85546875" style="7" customWidth="1"/>
    <col min="4868" max="4868" width="44.85546875" style="7" customWidth="1"/>
    <col min="4869" max="4869" width="4.85546875" style="7" customWidth="1"/>
    <col min="4870" max="4870" width="5.28515625" style="7" customWidth="1"/>
    <col min="4871" max="4871" width="11.42578125" style="7" customWidth="1"/>
    <col min="4872" max="4872" width="20.5703125" style="7" customWidth="1"/>
    <col min="4873" max="4873" width="5.7109375" style="7" customWidth="1"/>
    <col min="4874" max="4874" width="10" style="7" customWidth="1"/>
    <col min="4875" max="4875" width="7.7109375" style="7" customWidth="1"/>
    <col min="4876" max="4876" width="27" style="7" customWidth="1"/>
    <col min="4877" max="4877" width="14.85546875" style="7" customWidth="1"/>
    <col min="4878" max="4878" width="13.5703125" style="7" customWidth="1"/>
    <col min="4879" max="4879" width="13.28515625" style="7" customWidth="1"/>
    <col min="4880" max="4880" width="11.85546875" style="7" customWidth="1"/>
    <col min="4881" max="4881" width="12.5703125" style="7" customWidth="1"/>
    <col min="4882" max="4882" width="7.42578125" style="7" customWidth="1"/>
    <col min="4883" max="4883" width="9.140625" style="7" customWidth="1"/>
    <col min="4884" max="4884" width="7.28515625" style="7" customWidth="1"/>
    <col min="4885" max="4885" width="8.42578125" style="7" customWidth="1"/>
    <col min="4886" max="4886" width="7.5703125" style="7" customWidth="1"/>
    <col min="4887" max="4887" width="8.140625" style="7" customWidth="1"/>
    <col min="4888" max="4888" width="5.85546875" style="7" customWidth="1"/>
    <col min="4889" max="4889" width="9.42578125" style="7" customWidth="1"/>
    <col min="4890" max="4890" width="11.28515625" style="7" customWidth="1"/>
    <col min="4891" max="4891" width="12.5703125" style="7" customWidth="1"/>
    <col min="4892" max="4892" width="11.7109375" style="7" customWidth="1"/>
    <col min="4893" max="4893" width="10.140625" style="7" customWidth="1"/>
    <col min="4894" max="4894" width="7.42578125" style="7" customWidth="1"/>
    <col min="4895" max="4895" width="12.85546875" style="7" customWidth="1"/>
    <col min="4896" max="4897" width="10" style="7" customWidth="1"/>
    <col min="4898" max="4898" width="11.28515625" style="7" customWidth="1"/>
    <col min="4899" max="4899" width="9.140625" style="7" customWidth="1"/>
    <col min="4900" max="4900" width="10.42578125" style="7" customWidth="1"/>
    <col min="4901" max="4901" width="10.7109375" style="7" customWidth="1"/>
    <col min="4902" max="4902" width="8.85546875" style="7" customWidth="1"/>
    <col min="4903" max="4903" width="8.5703125" style="7" customWidth="1"/>
    <col min="4904" max="4904" width="8.7109375" style="7" customWidth="1"/>
    <col min="4905" max="4906" width="8.85546875" style="7" customWidth="1"/>
    <col min="4907" max="4907" width="11.42578125" style="7" customWidth="1"/>
    <col min="4908" max="4908" width="11.7109375" style="7" customWidth="1"/>
    <col min="4909" max="4909" width="12.5703125" style="7" customWidth="1"/>
    <col min="4910" max="4910" width="16.28515625" style="7" customWidth="1"/>
    <col min="4911" max="4911" width="8.7109375" style="7" customWidth="1"/>
    <col min="4912" max="4912" width="37.140625" style="7" customWidth="1"/>
    <col min="4913" max="4913" width="15.140625" style="7" customWidth="1"/>
    <col min="4914" max="4914" width="22" style="7" bestFit="1" customWidth="1"/>
    <col min="4915" max="4915" width="15.42578125" style="7"/>
    <col min="4916" max="4916" width="16" style="7" customWidth="1"/>
    <col min="4917" max="4917" width="17.140625" style="7" bestFit="1" customWidth="1"/>
    <col min="4918" max="4918" width="20.42578125" style="7" bestFit="1" customWidth="1"/>
    <col min="4919" max="5119" width="15.42578125" style="7"/>
    <col min="5120" max="5120" width="5" style="7" bestFit="1" customWidth="1"/>
    <col min="5121" max="5121" width="11.42578125" style="7" customWidth="1"/>
    <col min="5122" max="5122" width="16.28515625" style="7" bestFit="1" customWidth="1"/>
    <col min="5123" max="5123" width="14.85546875" style="7" customWidth="1"/>
    <col min="5124" max="5124" width="44.85546875" style="7" customWidth="1"/>
    <col min="5125" max="5125" width="4.85546875" style="7" customWidth="1"/>
    <col min="5126" max="5126" width="5.28515625" style="7" customWidth="1"/>
    <col min="5127" max="5127" width="11.42578125" style="7" customWidth="1"/>
    <col min="5128" max="5128" width="20.5703125" style="7" customWidth="1"/>
    <col min="5129" max="5129" width="5.7109375" style="7" customWidth="1"/>
    <col min="5130" max="5130" width="10" style="7" customWidth="1"/>
    <col min="5131" max="5131" width="7.7109375" style="7" customWidth="1"/>
    <col min="5132" max="5132" width="27" style="7" customWidth="1"/>
    <col min="5133" max="5133" width="14.85546875" style="7" customWidth="1"/>
    <col min="5134" max="5134" width="13.5703125" style="7" customWidth="1"/>
    <col min="5135" max="5135" width="13.28515625" style="7" customWidth="1"/>
    <col min="5136" max="5136" width="11.85546875" style="7" customWidth="1"/>
    <col min="5137" max="5137" width="12.5703125" style="7" customWidth="1"/>
    <col min="5138" max="5138" width="7.42578125" style="7" customWidth="1"/>
    <col min="5139" max="5139" width="9.140625" style="7" customWidth="1"/>
    <col min="5140" max="5140" width="7.28515625" style="7" customWidth="1"/>
    <col min="5141" max="5141" width="8.42578125" style="7" customWidth="1"/>
    <col min="5142" max="5142" width="7.5703125" style="7" customWidth="1"/>
    <col min="5143" max="5143" width="8.140625" style="7" customWidth="1"/>
    <col min="5144" max="5144" width="5.85546875" style="7" customWidth="1"/>
    <col min="5145" max="5145" width="9.42578125" style="7" customWidth="1"/>
    <col min="5146" max="5146" width="11.28515625" style="7" customWidth="1"/>
    <col min="5147" max="5147" width="12.5703125" style="7" customWidth="1"/>
    <col min="5148" max="5148" width="11.7109375" style="7" customWidth="1"/>
    <col min="5149" max="5149" width="10.140625" style="7" customWidth="1"/>
    <col min="5150" max="5150" width="7.42578125" style="7" customWidth="1"/>
    <col min="5151" max="5151" width="12.85546875" style="7" customWidth="1"/>
    <col min="5152" max="5153" width="10" style="7" customWidth="1"/>
    <col min="5154" max="5154" width="11.28515625" style="7" customWidth="1"/>
    <col min="5155" max="5155" width="9.140625" style="7" customWidth="1"/>
    <col min="5156" max="5156" width="10.42578125" style="7" customWidth="1"/>
    <col min="5157" max="5157" width="10.7109375" style="7" customWidth="1"/>
    <col min="5158" max="5158" width="8.85546875" style="7" customWidth="1"/>
    <col min="5159" max="5159" width="8.5703125" style="7" customWidth="1"/>
    <col min="5160" max="5160" width="8.7109375" style="7" customWidth="1"/>
    <col min="5161" max="5162" width="8.85546875" style="7" customWidth="1"/>
    <col min="5163" max="5163" width="11.42578125" style="7" customWidth="1"/>
    <col min="5164" max="5164" width="11.7109375" style="7" customWidth="1"/>
    <col min="5165" max="5165" width="12.5703125" style="7" customWidth="1"/>
    <col min="5166" max="5166" width="16.28515625" style="7" customWidth="1"/>
    <col min="5167" max="5167" width="8.7109375" style="7" customWidth="1"/>
    <col min="5168" max="5168" width="37.140625" style="7" customWidth="1"/>
    <col min="5169" max="5169" width="15.140625" style="7" customWidth="1"/>
    <col min="5170" max="5170" width="22" style="7" bestFit="1" customWidth="1"/>
    <col min="5171" max="5171" width="15.42578125" style="7"/>
    <col min="5172" max="5172" width="16" style="7" customWidth="1"/>
    <col min="5173" max="5173" width="17.140625" style="7" bestFit="1" customWidth="1"/>
    <col min="5174" max="5174" width="20.42578125" style="7" bestFit="1" customWidth="1"/>
    <col min="5175" max="5375" width="15.42578125" style="7"/>
    <col min="5376" max="5376" width="5" style="7" bestFit="1" customWidth="1"/>
    <col min="5377" max="5377" width="11.42578125" style="7" customWidth="1"/>
    <col min="5378" max="5378" width="16.28515625" style="7" bestFit="1" customWidth="1"/>
    <col min="5379" max="5379" width="14.85546875" style="7" customWidth="1"/>
    <col min="5380" max="5380" width="44.85546875" style="7" customWidth="1"/>
    <col min="5381" max="5381" width="4.85546875" style="7" customWidth="1"/>
    <col min="5382" max="5382" width="5.28515625" style="7" customWidth="1"/>
    <col min="5383" max="5383" width="11.42578125" style="7" customWidth="1"/>
    <col min="5384" max="5384" width="20.5703125" style="7" customWidth="1"/>
    <col min="5385" max="5385" width="5.7109375" style="7" customWidth="1"/>
    <col min="5386" max="5386" width="10" style="7" customWidth="1"/>
    <col min="5387" max="5387" width="7.7109375" style="7" customWidth="1"/>
    <col min="5388" max="5388" width="27" style="7" customWidth="1"/>
    <col min="5389" max="5389" width="14.85546875" style="7" customWidth="1"/>
    <col min="5390" max="5390" width="13.5703125" style="7" customWidth="1"/>
    <col min="5391" max="5391" width="13.28515625" style="7" customWidth="1"/>
    <col min="5392" max="5392" width="11.85546875" style="7" customWidth="1"/>
    <col min="5393" max="5393" width="12.5703125" style="7" customWidth="1"/>
    <col min="5394" max="5394" width="7.42578125" style="7" customWidth="1"/>
    <col min="5395" max="5395" width="9.140625" style="7" customWidth="1"/>
    <col min="5396" max="5396" width="7.28515625" style="7" customWidth="1"/>
    <col min="5397" max="5397" width="8.42578125" style="7" customWidth="1"/>
    <col min="5398" max="5398" width="7.5703125" style="7" customWidth="1"/>
    <col min="5399" max="5399" width="8.140625" style="7" customWidth="1"/>
    <col min="5400" max="5400" width="5.85546875" style="7" customWidth="1"/>
    <col min="5401" max="5401" width="9.42578125" style="7" customWidth="1"/>
    <col min="5402" max="5402" width="11.28515625" style="7" customWidth="1"/>
    <col min="5403" max="5403" width="12.5703125" style="7" customWidth="1"/>
    <col min="5404" max="5404" width="11.7109375" style="7" customWidth="1"/>
    <col min="5405" max="5405" width="10.140625" style="7" customWidth="1"/>
    <col min="5406" max="5406" width="7.42578125" style="7" customWidth="1"/>
    <col min="5407" max="5407" width="12.85546875" style="7" customWidth="1"/>
    <col min="5408" max="5409" width="10" style="7" customWidth="1"/>
    <col min="5410" max="5410" width="11.28515625" style="7" customWidth="1"/>
    <col min="5411" max="5411" width="9.140625" style="7" customWidth="1"/>
    <col min="5412" max="5412" width="10.42578125" style="7" customWidth="1"/>
    <col min="5413" max="5413" width="10.7109375" style="7" customWidth="1"/>
    <col min="5414" max="5414" width="8.85546875" style="7" customWidth="1"/>
    <col min="5415" max="5415" width="8.5703125" style="7" customWidth="1"/>
    <col min="5416" max="5416" width="8.7109375" style="7" customWidth="1"/>
    <col min="5417" max="5418" width="8.85546875" style="7" customWidth="1"/>
    <col min="5419" max="5419" width="11.42578125" style="7" customWidth="1"/>
    <col min="5420" max="5420" width="11.7109375" style="7" customWidth="1"/>
    <col min="5421" max="5421" width="12.5703125" style="7" customWidth="1"/>
    <col min="5422" max="5422" width="16.28515625" style="7" customWidth="1"/>
    <col min="5423" max="5423" width="8.7109375" style="7" customWidth="1"/>
    <col min="5424" max="5424" width="37.140625" style="7" customWidth="1"/>
    <col min="5425" max="5425" width="15.140625" style="7" customWidth="1"/>
    <col min="5426" max="5426" width="22" style="7" bestFit="1" customWidth="1"/>
    <col min="5427" max="5427" width="15.42578125" style="7"/>
    <col min="5428" max="5428" width="16" style="7" customWidth="1"/>
    <col min="5429" max="5429" width="17.140625" style="7" bestFit="1" customWidth="1"/>
    <col min="5430" max="5430" width="20.42578125" style="7" bestFit="1" customWidth="1"/>
    <col min="5431" max="5631" width="15.42578125" style="7"/>
    <col min="5632" max="5632" width="5" style="7" bestFit="1" customWidth="1"/>
    <col min="5633" max="5633" width="11.42578125" style="7" customWidth="1"/>
    <col min="5634" max="5634" width="16.28515625" style="7" bestFit="1" customWidth="1"/>
    <col min="5635" max="5635" width="14.85546875" style="7" customWidth="1"/>
    <col min="5636" max="5636" width="44.85546875" style="7" customWidth="1"/>
    <col min="5637" max="5637" width="4.85546875" style="7" customWidth="1"/>
    <col min="5638" max="5638" width="5.28515625" style="7" customWidth="1"/>
    <col min="5639" max="5639" width="11.42578125" style="7" customWidth="1"/>
    <col min="5640" max="5640" width="20.5703125" style="7" customWidth="1"/>
    <col min="5641" max="5641" width="5.7109375" style="7" customWidth="1"/>
    <col min="5642" max="5642" width="10" style="7" customWidth="1"/>
    <col min="5643" max="5643" width="7.7109375" style="7" customWidth="1"/>
    <col min="5644" max="5644" width="27" style="7" customWidth="1"/>
    <col min="5645" max="5645" width="14.85546875" style="7" customWidth="1"/>
    <col min="5646" max="5646" width="13.5703125" style="7" customWidth="1"/>
    <col min="5647" max="5647" width="13.28515625" style="7" customWidth="1"/>
    <col min="5648" max="5648" width="11.85546875" style="7" customWidth="1"/>
    <col min="5649" max="5649" width="12.5703125" style="7" customWidth="1"/>
    <col min="5650" max="5650" width="7.42578125" style="7" customWidth="1"/>
    <col min="5651" max="5651" width="9.140625" style="7" customWidth="1"/>
    <col min="5652" max="5652" width="7.28515625" style="7" customWidth="1"/>
    <col min="5653" max="5653" width="8.42578125" style="7" customWidth="1"/>
    <col min="5654" max="5654" width="7.5703125" style="7" customWidth="1"/>
    <col min="5655" max="5655" width="8.140625" style="7" customWidth="1"/>
    <col min="5656" max="5656" width="5.85546875" style="7" customWidth="1"/>
    <col min="5657" max="5657" width="9.42578125" style="7" customWidth="1"/>
    <col min="5658" max="5658" width="11.28515625" style="7" customWidth="1"/>
    <col min="5659" max="5659" width="12.5703125" style="7" customWidth="1"/>
    <col min="5660" max="5660" width="11.7109375" style="7" customWidth="1"/>
    <col min="5661" max="5661" width="10.140625" style="7" customWidth="1"/>
    <col min="5662" max="5662" width="7.42578125" style="7" customWidth="1"/>
    <col min="5663" max="5663" width="12.85546875" style="7" customWidth="1"/>
    <col min="5664" max="5665" width="10" style="7" customWidth="1"/>
    <col min="5666" max="5666" width="11.28515625" style="7" customWidth="1"/>
    <col min="5667" max="5667" width="9.140625" style="7" customWidth="1"/>
    <col min="5668" max="5668" width="10.42578125" style="7" customWidth="1"/>
    <col min="5669" max="5669" width="10.7109375" style="7" customWidth="1"/>
    <col min="5670" max="5670" width="8.85546875" style="7" customWidth="1"/>
    <col min="5671" max="5671" width="8.5703125" style="7" customWidth="1"/>
    <col min="5672" max="5672" width="8.7109375" style="7" customWidth="1"/>
    <col min="5673" max="5674" width="8.85546875" style="7" customWidth="1"/>
    <col min="5675" max="5675" width="11.42578125" style="7" customWidth="1"/>
    <col min="5676" max="5676" width="11.7109375" style="7" customWidth="1"/>
    <col min="5677" max="5677" width="12.5703125" style="7" customWidth="1"/>
    <col min="5678" max="5678" width="16.28515625" style="7" customWidth="1"/>
    <col min="5679" max="5679" width="8.7109375" style="7" customWidth="1"/>
    <col min="5680" max="5680" width="37.140625" style="7" customWidth="1"/>
    <col min="5681" max="5681" width="15.140625" style="7" customWidth="1"/>
    <col min="5682" max="5682" width="22" style="7" bestFit="1" customWidth="1"/>
    <col min="5683" max="5683" width="15.42578125" style="7"/>
    <col min="5684" max="5684" width="16" style="7" customWidth="1"/>
    <col min="5685" max="5685" width="17.140625" style="7" bestFit="1" customWidth="1"/>
    <col min="5686" max="5686" width="20.42578125" style="7" bestFit="1" customWidth="1"/>
    <col min="5687" max="5887" width="15.42578125" style="7"/>
    <col min="5888" max="5888" width="5" style="7" bestFit="1" customWidth="1"/>
    <col min="5889" max="5889" width="11.42578125" style="7" customWidth="1"/>
    <col min="5890" max="5890" width="16.28515625" style="7" bestFit="1" customWidth="1"/>
    <col min="5891" max="5891" width="14.85546875" style="7" customWidth="1"/>
    <col min="5892" max="5892" width="44.85546875" style="7" customWidth="1"/>
    <col min="5893" max="5893" width="4.85546875" style="7" customWidth="1"/>
    <col min="5894" max="5894" width="5.28515625" style="7" customWidth="1"/>
    <col min="5895" max="5895" width="11.42578125" style="7" customWidth="1"/>
    <col min="5896" max="5896" width="20.5703125" style="7" customWidth="1"/>
    <col min="5897" max="5897" width="5.7109375" style="7" customWidth="1"/>
    <col min="5898" max="5898" width="10" style="7" customWidth="1"/>
    <col min="5899" max="5899" width="7.7109375" style="7" customWidth="1"/>
    <col min="5900" max="5900" width="27" style="7" customWidth="1"/>
    <col min="5901" max="5901" width="14.85546875" style="7" customWidth="1"/>
    <col min="5902" max="5902" width="13.5703125" style="7" customWidth="1"/>
    <col min="5903" max="5903" width="13.28515625" style="7" customWidth="1"/>
    <col min="5904" max="5904" width="11.85546875" style="7" customWidth="1"/>
    <col min="5905" max="5905" width="12.5703125" style="7" customWidth="1"/>
    <col min="5906" max="5906" width="7.42578125" style="7" customWidth="1"/>
    <col min="5907" max="5907" width="9.140625" style="7" customWidth="1"/>
    <col min="5908" max="5908" width="7.28515625" style="7" customWidth="1"/>
    <col min="5909" max="5909" width="8.42578125" style="7" customWidth="1"/>
    <col min="5910" max="5910" width="7.5703125" style="7" customWidth="1"/>
    <col min="5911" max="5911" width="8.140625" style="7" customWidth="1"/>
    <col min="5912" max="5912" width="5.85546875" style="7" customWidth="1"/>
    <col min="5913" max="5913" width="9.42578125" style="7" customWidth="1"/>
    <col min="5914" max="5914" width="11.28515625" style="7" customWidth="1"/>
    <col min="5915" max="5915" width="12.5703125" style="7" customWidth="1"/>
    <col min="5916" max="5916" width="11.7109375" style="7" customWidth="1"/>
    <col min="5917" max="5917" width="10.140625" style="7" customWidth="1"/>
    <col min="5918" max="5918" width="7.42578125" style="7" customWidth="1"/>
    <col min="5919" max="5919" width="12.85546875" style="7" customWidth="1"/>
    <col min="5920" max="5921" width="10" style="7" customWidth="1"/>
    <col min="5922" max="5922" width="11.28515625" style="7" customWidth="1"/>
    <col min="5923" max="5923" width="9.140625" style="7" customWidth="1"/>
    <col min="5924" max="5924" width="10.42578125" style="7" customWidth="1"/>
    <col min="5925" max="5925" width="10.7109375" style="7" customWidth="1"/>
    <col min="5926" max="5926" width="8.85546875" style="7" customWidth="1"/>
    <col min="5927" max="5927" width="8.5703125" style="7" customWidth="1"/>
    <col min="5928" max="5928" width="8.7109375" style="7" customWidth="1"/>
    <col min="5929" max="5930" width="8.85546875" style="7" customWidth="1"/>
    <col min="5931" max="5931" width="11.42578125" style="7" customWidth="1"/>
    <col min="5932" max="5932" width="11.7109375" style="7" customWidth="1"/>
    <col min="5933" max="5933" width="12.5703125" style="7" customWidth="1"/>
    <col min="5934" max="5934" width="16.28515625" style="7" customWidth="1"/>
    <col min="5935" max="5935" width="8.7109375" style="7" customWidth="1"/>
    <col min="5936" max="5936" width="37.140625" style="7" customWidth="1"/>
    <col min="5937" max="5937" width="15.140625" style="7" customWidth="1"/>
    <col min="5938" max="5938" width="22" style="7" bestFit="1" customWidth="1"/>
    <col min="5939" max="5939" width="15.42578125" style="7"/>
    <col min="5940" max="5940" width="16" style="7" customWidth="1"/>
    <col min="5941" max="5941" width="17.140625" style="7" bestFit="1" customWidth="1"/>
    <col min="5942" max="5942" width="20.42578125" style="7" bestFit="1" customWidth="1"/>
    <col min="5943" max="6143" width="15.42578125" style="7"/>
    <col min="6144" max="6144" width="5" style="7" bestFit="1" customWidth="1"/>
    <col min="6145" max="6145" width="11.42578125" style="7" customWidth="1"/>
    <col min="6146" max="6146" width="16.28515625" style="7" bestFit="1" customWidth="1"/>
    <col min="6147" max="6147" width="14.85546875" style="7" customWidth="1"/>
    <col min="6148" max="6148" width="44.85546875" style="7" customWidth="1"/>
    <col min="6149" max="6149" width="4.85546875" style="7" customWidth="1"/>
    <col min="6150" max="6150" width="5.28515625" style="7" customWidth="1"/>
    <col min="6151" max="6151" width="11.42578125" style="7" customWidth="1"/>
    <col min="6152" max="6152" width="20.5703125" style="7" customWidth="1"/>
    <col min="6153" max="6153" width="5.7109375" style="7" customWidth="1"/>
    <col min="6154" max="6154" width="10" style="7" customWidth="1"/>
    <col min="6155" max="6155" width="7.7109375" style="7" customWidth="1"/>
    <col min="6156" max="6156" width="27" style="7" customWidth="1"/>
    <col min="6157" max="6157" width="14.85546875" style="7" customWidth="1"/>
    <col min="6158" max="6158" width="13.5703125" style="7" customWidth="1"/>
    <col min="6159" max="6159" width="13.28515625" style="7" customWidth="1"/>
    <col min="6160" max="6160" width="11.85546875" style="7" customWidth="1"/>
    <col min="6161" max="6161" width="12.5703125" style="7" customWidth="1"/>
    <col min="6162" max="6162" width="7.42578125" style="7" customWidth="1"/>
    <col min="6163" max="6163" width="9.140625" style="7" customWidth="1"/>
    <col min="6164" max="6164" width="7.28515625" style="7" customWidth="1"/>
    <col min="6165" max="6165" width="8.42578125" style="7" customWidth="1"/>
    <col min="6166" max="6166" width="7.5703125" style="7" customWidth="1"/>
    <col min="6167" max="6167" width="8.140625" style="7" customWidth="1"/>
    <col min="6168" max="6168" width="5.85546875" style="7" customWidth="1"/>
    <col min="6169" max="6169" width="9.42578125" style="7" customWidth="1"/>
    <col min="6170" max="6170" width="11.28515625" style="7" customWidth="1"/>
    <col min="6171" max="6171" width="12.5703125" style="7" customWidth="1"/>
    <col min="6172" max="6172" width="11.7109375" style="7" customWidth="1"/>
    <col min="6173" max="6173" width="10.140625" style="7" customWidth="1"/>
    <col min="6174" max="6174" width="7.42578125" style="7" customWidth="1"/>
    <col min="6175" max="6175" width="12.85546875" style="7" customWidth="1"/>
    <col min="6176" max="6177" width="10" style="7" customWidth="1"/>
    <col min="6178" max="6178" width="11.28515625" style="7" customWidth="1"/>
    <col min="6179" max="6179" width="9.140625" style="7" customWidth="1"/>
    <col min="6180" max="6180" width="10.42578125" style="7" customWidth="1"/>
    <col min="6181" max="6181" width="10.7109375" style="7" customWidth="1"/>
    <col min="6182" max="6182" width="8.85546875" style="7" customWidth="1"/>
    <col min="6183" max="6183" width="8.5703125" style="7" customWidth="1"/>
    <col min="6184" max="6184" width="8.7109375" style="7" customWidth="1"/>
    <col min="6185" max="6186" width="8.85546875" style="7" customWidth="1"/>
    <col min="6187" max="6187" width="11.42578125" style="7" customWidth="1"/>
    <col min="6188" max="6188" width="11.7109375" style="7" customWidth="1"/>
    <col min="6189" max="6189" width="12.5703125" style="7" customWidth="1"/>
    <col min="6190" max="6190" width="16.28515625" style="7" customWidth="1"/>
    <col min="6191" max="6191" width="8.7109375" style="7" customWidth="1"/>
    <col min="6192" max="6192" width="37.140625" style="7" customWidth="1"/>
    <col min="6193" max="6193" width="15.140625" style="7" customWidth="1"/>
    <col min="6194" max="6194" width="22" style="7" bestFit="1" customWidth="1"/>
    <col min="6195" max="6195" width="15.42578125" style="7"/>
    <col min="6196" max="6196" width="16" style="7" customWidth="1"/>
    <col min="6197" max="6197" width="17.140625" style="7" bestFit="1" customWidth="1"/>
    <col min="6198" max="6198" width="20.42578125" style="7" bestFit="1" customWidth="1"/>
    <col min="6199" max="6399" width="15.42578125" style="7"/>
    <col min="6400" max="6400" width="5" style="7" bestFit="1" customWidth="1"/>
    <col min="6401" max="6401" width="11.42578125" style="7" customWidth="1"/>
    <col min="6402" max="6402" width="16.28515625" style="7" bestFit="1" customWidth="1"/>
    <col min="6403" max="6403" width="14.85546875" style="7" customWidth="1"/>
    <col min="6404" max="6404" width="44.85546875" style="7" customWidth="1"/>
    <col min="6405" max="6405" width="4.85546875" style="7" customWidth="1"/>
    <col min="6406" max="6406" width="5.28515625" style="7" customWidth="1"/>
    <col min="6407" max="6407" width="11.42578125" style="7" customWidth="1"/>
    <col min="6408" max="6408" width="20.5703125" style="7" customWidth="1"/>
    <col min="6409" max="6409" width="5.7109375" style="7" customWidth="1"/>
    <col min="6410" max="6410" width="10" style="7" customWidth="1"/>
    <col min="6411" max="6411" width="7.7109375" style="7" customWidth="1"/>
    <col min="6412" max="6412" width="27" style="7" customWidth="1"/>
    <col min="6413" max="6413" width="14.85546875" style="7" customWidth="1"/>
    <col min="6414" max="6414" width="13.5703125" style="7" customWidth="1"/>
    <col min="6415" max="6415" width="13.28515625" style="7" customWidth="1"/>
    <col min="6416" max="6416" width="11.85546875" style="7" customWidth="1"/>
    <col min="6417" max="6417" width="12.5703125" style="7" customWidth="1"/>
    <col min="6418" max="6418" width="7.42578125" style="7" customWidth="1"/>
    <col min="6419" max="6419" width="9.140625" style="7" customWidth="1"/>
    <col min="6420" max="6420" width="7.28515625" style="7" customWidth="1"/>
    <col min="6421" max="6421" width="8.42578125" style="7" customWidth="1"/>
    <col min="6422" max="6422" width="7.5703125" style="7" customWidth="1"/>
    <col min="6423" max="6423" width="8.140625" style="7" customWidth="1"/>
    <col min="6424" max="6424" width="5.85546875" style="7" customWidth="1"/>
    <col min="6425" max="6425" width="9.42578125" style="7" customWidth="1"/>
    <col min="6426" max="6426" width="11.28515625" style="7" customWidth="1"/>
    <col min="6427" max="6427" width="12.5703125" style="7" customWidth="1"/>
    <col min="6428" max="6428" width="11.7109375" style="7" customWidth="1"/>
    <col min="6429" max="6429" width="10.140625" style="7" customWidth="1"/>
    <col min="6430" max="6430" width="7.42578125" style="7" customWidth="1"/>
    <col min="6431" max="6431" width="12.85546875" style="7" customWidth="1"/>
    <col min="6432" max="6433" width="10" style="7" customWidth="1"/>
    <col min="6434" max="6434" width="11.28515625" style="7" customWidth="1"/>
    <col min="6435" max="6435" width="9.140625" style="7" customWidth="1"/>
    <col min="6436" max="6436" width="10.42578125" style="7" customWidth="1"/>
    <col min="6437" max="6437" width="10.7109375" style="7" customWidth="1"/>
    <col min="6438" max="6438" width="8.85546875" style="7" customWidth="1"/>
    <col min="6439" max="6439" width="8.5703125" style="7" customWidth="1"/>
    <col min="6440" max="6440" width="8.7109375" style="7" customWidth="1"/>
    <col min="6441" max="6442" width="8.85546875" style="7" customWidth="1"/>
    <col min="6443" max="6443" width="11.42578125" style="7" customWidth="1"/>
    <col min="6444" max="6444" width="11.7109375" style="7" customWidth="1"/>
    <col min="6445" max="6445" width="12.5703125" style="7" customWidth="1"/>
    <col min="6446" max="6446" width="16.28515625" style="7" customWidth="1"/>
    <col min="6447" max="6447" width="8.7109375" style="7" customWidth="1"/>
    <col min="6448" max="6448" width="37.140625" style="7" customWidth="1"/>
    <col min="6449" max="6449" width="15.140625" style="7" customWidth="1"/>
    <col min="6450" max="6450" width="22" style="7" bestFit="1" customWidth="1"/>
    <col min="6451" max="6451" width="15.42578125" style="7"/>
    <col min="6452" max="6452" width="16" style="7" customWidth="1"/>
    <col min="6453" max="6453" width="17.140625" style="7" bestFit="1" customWidth="1"/>
    <col min="6454" max="6454" width="20.42578125" style="7" bestFit="1" customWidth="1"/>
    <col min="6455" max="6655" width="15.42578125" style="7"/>
    <col min="6656" max="6656" width="5" style="7" bestFit="1" customWidth="1"/>
    <col min="6657" max="6657" width="11.42578125" style="7" customWidth="1"/>
    <col min="6658" max="6658" width="16.28515625" style="7" bestFit="1" customWidth="1"/>
    <col min="6659" max="6659" width="14.85546875" style="7" customWidth="1"/>
    <col min="6660" max="6660" width="44.85546875" style="7" customWidth="1"/>
    <col min="6661" max="6661" width="4.85546875" style="7" customWidth="1"/>
    <col min="6662" max="6662" width="5.28515625" style="7" customWidth="1"/>
    <col min="6663" max="6663" width="11.42578125" style="7" customWidth="1"/>
    <col min="6664" max="6664" width="20.5703125" style="7" customWidth="1"/>
    <col min="6665" max="6665" width="5.7109375" style="7" customWidth="1"/>
    <col min="6666" max="6666" width="10" style="7" customWidth="1"/>
    <col min="6667" max="6667" width="7.7109375" style="7" customWidth="1"/>
    <col min="6668" max="6668" width="27" style="7" customWidth="1"/>
    <col min="6669" max="6669" width="14.85546875" style="7" customWidth="1"/>
    <col min="6670" max="6670" width="13.5703125" style="7" customWidth="1"/>
    <col min="6671" max="6671" width="13.28515625" style="7" customWidth="1"/>
    <col min="6672" max="6672" width="11.85546875" style="7" customWidth="1"/>
    <col min="6673" max="6673" width="12.5703125" style="7" customWidth="1"/>
    <col min="6674" max="6674" width="7.42578125" style="7" customWidth="1"/>
    <col min="6675" max="6675" width="9.140625" style="7" customWidth="1"/>
    <col min="6676" max="6676" width="7.28515625" style="7" customWidth="1"/>
    <col min="6677" max="6677" width="8.42578125" style="7" customWidth="1"/>
    <col min="6678" max="6678" width="7.5703125" style="7" customWidth="1"/>
    <col min="6679" max="6679" width="8.140625" style="7" customWidth="1"/>
    <col min="6680" max="6680" width="5.85546875" style="7" customWidth="1"/>
    <col min="6681" max="6681" width="9.42578125" style="7" customWidth="1"/>
    <col min="6682" max="6682" width="11.28515625" style="7" customWidth="1"/>
    <col min="6683" max="6683" width="12.5703125" style="7" customWidth="1"/>
    <col min="6684" max="6684" width="11.7109375" style="7" customWidth="1"/>
    <col min="6685" max="6685" width="10.140625" style="7" customWidth="1"/>
    <col min="6686" max="6686" width="7.42578125" style="7" customWidth="1"/>
    <col min="6687" max="6687" width="12.85546875" style="7" customWidth="1"/>
    <col min="6688" max="6689" width="10" style="7" customWidth="1"/>
    <col min="6690" max="6690" width="11.28515625" style="7" customWidth="1"/>
    <col min="6691" max="6691" width="9.140625" style="7" customWidth="1"/>
    <col min="6692" max="6692" width="10.42578125" style="7" customWidth="1"/>
    <col min="6693" max="6693" width="10.7109375" style="7" customWidth="1"/>
    <col min="6694" max="6694" width="8.85546875" style="7" customWidth="1"/>
    <col min="6695" max="6695" width="8.5703125" style="7" customWidth="1"/>
    <col min="6696" max="6696" width="8.7109375" style="7" customWidth="1"/>
    <col min="6697" max="6698" width="8.85546875" style="7" customWidth="1"/>
    <col min="6699" max="6699" width="11.42578125" style="7" customWidth="1"/>
    <col min="6700" max="6700" width="11.7109375" style="7" customWidth="1"/>
    <col min="6701" max="6701" width="12.5703125" style="7" customWidth="1"/>
    <col min="6702" max="6702" width="16.28515625" style="7" customWidth="1"/>
    <col min="6703" max="6703" width="8.7109375" style="7" customWidth="1"/>
    <col min="6704" max="6704" width="37.140625" style="7" customWidth="1"/>
    <col min="6705" max="6705" width="15.140625" style="7" customWidth="1"/>
    <col min="6706" max="6706" width="22" style="7" bestFit="1" customWidth="1"/>
    <col min="6707" max="6707" width="15.42578125" style="7"/>
    <col min="6708" max="6708" width="16" style="7" customWidth="1"/>
    <col min="6709" max="6709" width="17.140625" style="7" bestFit="1" customWidth="1"/>
    <col min="6710" max="6710" width="20.42578125" style="7" bestFit="1" customWidth="1"/>
    <col min="6711" max="6911" width="15.42578125" style="7"/>
    <col min="6912" max="6912" width="5" style="7" bestFit="1" customWidth="1"/>
    <col min="6913" max="6913" width="11.42578125" style="7" customWidth="1"/>
    <col min="6914" max="6914" width="16.28515625" style="7" bestFit="1" customWidth="1"/>
    <col min="6915" max="6915" width="14.85546875" style="7" customWidth="1"/>
    <col min="6916" max="6916" width="44.85546875" style="7" customWidth="1"/>
    <col min="6917" max="6917" width="4.85546875" style="7" customWidth="1"/>
    <col min="6918" max="6918" width="5.28515625" style="7" customWidth="1"/>
    <col min="6919" max="6919" width="11.42578125" style="7" customWidth="1"/>
    <col min="6920" max="6920" width="20.5703125" style="7" customWidth="1"/>
    <col min="6921" max="6921" width="5.7109375" style="7" customWidth="1"/>
    <col min="6922" max="6922" width="10" style="7" customWidth="1"/>
    <col min="6923" max="6923" width="7.7109375" style="7" customWidth="1"/>
    <col min="6924" max="6924" width="27" style="7" customWidth="1"/>
    <col min="6925" max="6925" width="14.85546875" style="7" customWidth="1"/>
    <col min="6926" max="6926" width="13.5703125" style="7" customWidth="1"/>
    <col min="6927" max="6927" width="13.28515625" style="7" customWidth="1"/>
    <col min="6928" max="6928" width="11.85546875" style="7" customWidth="1"/>
    <col min="6929" max="6929" width="12.5703125" style="7" customWidth="1"/>
    <col min="6930" max="6930" width="7.42578125" style="7" customWidth="1"/>
    <col min="6931" max="6931" width="9.140625" style="7" customWidth="1"/>
    <col min="6932" max="6932" width="7.28515625" style="7" customWidth="1"/>
    <col min="6933" max="6933" width="8.42578125" style="7" customWidth="1"/>
    <col min="6934" max="6934" width="7.5703125" style="7" customWidth="1"/>
    <col min="6935" max="6935" width="8.140625" style="7" customWidth="1"/>
    <col min="6936" max="6936" width="5.85546875" style="7" customWidth="1"/>
    <col min="6937" max="6937" width="9.42578125" style="7" customWidth="1"/>
    <col min="6938" max="6938" width="11.28515625" style="7" customWidth="1"/>
    <col min="6939" max="6939" width="12.5703125" style="7" customWidth="1"/>
    <col min="6940" max="6940" width="11.7109375" style="7" customWidth="1"/>
    <col min="6941" max="6941" width="10.140625" style="7" customWidth="1"/>
    <col min="6942" max="6942" width="7.42578125" style="7" customWidth="1"/>
    <col min="6943" max="6943" width="12.85546875" style="7" customWidth="1"/>
    <col min="6944" max="6945" width="10" style="7" customWidth="1"/>
    <col min="6946" max="6946" width="11.28515625" style="7" customWidth="1"/>
    <col min="6947" max="6947" width="9.140625" style="7" customWidth="1"/>
    <col min="6948" max="6948" width="10.42578125" style="7" customWidth="1"/>
    <col min="6949" max="6949" width="10.7109375" style="7" customWidth="1"/>
    <col min="6950" max="6950" width="8.85546875" style="7" customWidth="1"/>
    <col min="6951" max="6951" width="8.5703125" style="7" customWidth="1"/>
    <col min="6952" max="6952" width="8.7109375" style="7" customWidth="1"/>
    <col min="6953" max="6954" width="8.85546875" style="7" customWidth="1"/>
    <col min="6955" max="6955" width="11.42578125" style="7" customWidth="1"/>
    <col min="6956" max="6956" width="11.7109375" style="7" customWidth="1"/>
    <col min="6957" max="6957" width="12.5703125" style="7" customWidth="1"/>
    <col min="6958" max="6958" width="16.28515625" style="7" customWidth="1"/>
    <col min="6959" max="6959" width="8.7109375" style="7" customWidth="1"/>
    <col min="6960" max="6960" width="37.140625" style="7" customWidth="1"/>
    <col min="6961" max="6961" width="15.140625" style="7" customWidth="1"/>
    <col min="6962" max="6962" width="22" style="7" bestFit="1" customWidth="1"/>
    <col min="6963" max="6963" width="15.42578125" style="7"/>
    <col min="6964" max="6964" width="16" style="7" customWidth="1"/>
    <col min="6965" max="6965" width="17.140625" style="7" bestFit="1" customWidth="1"/>
    <col min="6966" max="6966" width="20.42578125" style="7" bestFit="1" customWidth="1"/>
    <col min="6967" max="7167" width="15.42578125" style="7"/>
    <col min="7168" max="7168" width="5" style="7" bestFit="1" customWidth="1"/>
    <col min="7169" max="7169" width="11.42578125" style="7" customWidth="1"/>
    <col min="7170" max="7170" width="16.28515625" style="7" bestFit="1" customWidth="1"/>
    <col min="7171" max="7171" width="14.85546875" style="7" customWidth="1"/>
    <col min="7172" max="7172" width="44.85546875" style="7" customWidth="1"/>
    <col min="7173" max="7173" width="4.85546875" style="7" customWidth="1"/>
    <col min="7174" max="7174" width="5.28515625" style="7" customWidth="1"/>
    <col min="7175" max="7175" width="11.42578125" style="7" customWidth="1"/>
    <col min="7176" max="7176" width="20.5703125" style="7" customWidth="1"/>
    <col min="7177" max="7177" width="5.7109375" style="7" customWidth="1"/>
    <col min="7178" max="7178" width="10" style="7" customWidth="1"/>
    <col min="7179" max="7179" width="7.7109375" style="7" customWidth="1"/>
    <col min="7180" max="7180" width="27" style="7" customWidth="1"/>
    <col min="7181" max="7181" width="14.85546875" style="7" customWidth="1"/>
    <col min="7182" max="7182" width="13.5703125" style="7" customWidth="1"/>
    <col min="7183" max="7183" width="13.28515625" style="7" customWidth="1"/>
    <col min="7184" max="7184" width="11.85546875" style="7" customWidth="1"/>
    <col min="7185" max="7185" width="12.5703125" style="7" customWidth="1"/>
    <col min="7186" max="7186" width="7.42578125" style="7" customWidth="1"/>
    <col min="7187" max="7187" width="9.140625" style="7" customWidth="1"/>
    <col min="7188" max="7188" width="7.28515625" style="7" customWidth="1"/>
    <col min="7189" max="7189" width="8.42578125" style="7" customWidth="1"/>
    <col min="7190" max="7190" width="7.5703125" style="7" customWidth="1"/>
    <col min="7191" max="7191" width="8.140625" style="7" customWidth="1"/>
    <col min="7192" max="7192" width="5.85546875" style="7" customWidth="1"/>
    <col min="7193" max="7193" width="9.42578125" style="7" customWidth="1"/>
    <col min="7194" max="7194" width="11.28515625" style="7" customWidth="1"/>
    <col min="7195" max="7195" width="12.5703125" style="7" customWidth="1"/>
    <col min="7196" max="7196" width="11.7109375" style="7" customWidth="1"/>
    <col min="7197" max="7197" width="10.140625" style="7" customWidth="1"/>
    <col min="7198" max="7198" width="7.42578125" style="7" customWidth="1"/>
    <col min="7199" max="7199" width="12.85546875" style="7" customWidth="1"/>
    <col min="7200" max="7201" width="10" style="7" customWidth="1"/>
    <col min="7202" max="7202" width="11.28515625" style="7" customWidth="1"/>
    <col min="7203" max="7203" width="9.140625" style="7" customWidth="1"/>
    <col min="7204" max="7204" width="10.42578125" style="7" customWidth="1"/>
    <col min="7205" max="7205" width="10.7109375" style="7" customWidth="1"/>
    <col min="7206" max="7206" width="8.85546875" style="7" customWidth="1"/>
    <col min="7207" max="7207" width="8.5703125" style="7" customWidth="1"/>
    <col min="7208" max="7208" width="8.7109375" style="7" customWidth="1"/>
    <col min="7209" max="7210" width="8.85546875" style="7" customWidth="1"/>
    <col min="7211" max="7211" width="11.42578125" style="7" customWidth="1"/>
    <col min="7212" max="7212" width="11.7109375" style="7" customWidth="1"/>
    <col min="7213" max="7213" width="12.5703125" style="7" customWidth="1"/>
    <col min="7214" max="7214" width="16.28515625" style="7" customWidth="1"/>
    <col min="7215" max="7215" width="8.7109375" style="7" customWidth="1"/>
    <col min="7216" max="7216" width="37.140625" style="7" customWidth="1"/>
    <col min="7217" max="7217" width="15.140625" style="7" customWidth="1"/>
    <col min="7218" max="7218" width="22" style="7" bestFit="1" customWidth="1"/>
    <col min="7219" max="7219" width="15.42578125" style="7"/>
    <col min="7220" max="7220" width="16" style="7" customWidth="1"/>
    <col min="7221" max="7221" width="17.140625" style="7" bestFit="1" customWidth="1"/>
    <col min="7222" max="7222" width="20.42578125" style="7" bestFit="1" customWidth="1"/>
    <col min="7223" max="7423" width="15.42578125" style="7"/>
    <col min="7424" max="7424" width="5" style="7" bestFit="1" customWidth="1"/>
    <col min="7425" max="7425" width="11.42578125" style="7" customWidth="1"/>
    <col min="7426" max="7426" width="16.28515625" style="7" bestFit="1" customWidth="1"/>
    <col min="7427" max="7427" width="14.85546875" style="7" customWidth="1"/>
    <col min="7428" max="7428" width="44.85546875" style="7" customWidth="1"/>
    <col min="7429" max="7429" width="4.85546875" style="7" customWidth="1"/>
    <col min="7430" max="7430" width="5.28515625" style="7" customWidth="1"/>
    <col min="7431" max="7431" width="11.42578125" style="7" customWidth="1"/>
    <col min="7432" max="7432" width="20.5703125" style="7" customWidth="1"/>
    <col min="7433" max="7433" width="5.7109375" style="7" customWidth="1"/>
    <col min="7434" max="7434" width="10" style="7" customWidth="1"/>
    <col min="7435" max="7435" width="7.7109375" style="7" customWidth="1"/>
    <col min="7436" max="7436" width="27" style="7" customWidth="1"/>
    <col min="7437" max="7437" width="14.85546875" style="7" customWidth="1"/>
    <col min="7438" max="7438" width="13.5703125" style="7" customWidth="1"/>
    <col min="7439" max="7439" width="13.28515625" style="7" customWidth="1"/>
    <col min="7440" max="7440" width="11.85546875" style="7" customWidth="1"/>
    <col min="7441" max="7441" width="12.5703125" style="7" customWidth="1"/>
    <col min="7442" max="7442" width="7.42578125" style="7" customWidth="1"/>
    <col min="7443" max="7443" width="9.140625" style="7" customWidth="1"/>
    <col min="7444" max="7444" width="7.28515625" style="7" customWidth="1"/>
    <col min="7445" max="7445" width="8.42578125" style="7" customWidth="1"/>
    <col min="7446" max="7446" width="7.5703125" style="7" customWidth="1"/>
    <col min="7447" max="7447" width="8.140625" style="7" customWidth="1"/>
    <col min="7448" max="7448" width="5.85546875" style="7" customWidth="1"/>
    <col min="7449" max="7449" width="9.42578125" style="7" customWidth="1"/>
    <col min="7450" max="7450" width="11.28515625" style="7" customWidth="1"/>
    <col min="7451" max="7451" width="12.5703125" style="7" customWidth="1"/>
    <col min="7452" max="7452" width="11.7109375" style="7" customWidth="1"/>
    <col min="7453" max="7453" width="10.140625" style="7" customWidth="1"/>
    <col min="7454" max="7454" width="7.42578125" style="7" customWidth="1"/>
    <col min="7455" max="7455" width="12.85546875" style="7" customWidth="1"/>
    <col min="7456" max="7457" width="10" style="7" customWidth="1"/>
    <col min="7458" max="7458" width="11.28515625" style="7" customWidth="1"/>
    <col min="7459" max="7459" width="9.140625" style="7" customWidth="1"/>
    <col min="7460" max="7460" width="10.42578125" style="7" customWidth="1"/>
    <col min="7461" max="7461" width="10.7109375" style="7" customWidth="1"/>
    <col min="7462" max="7462" width="8.85546875" style="7" customWidth="1"/>
    <col min="7463" max="7463" width="8.5703125" style="7" customWidth="1"/>
    <col min="7464" max="7464" width="8.7109375" style="7" customWidth="1"/>
    <col min="7465" max="7466" width="8.85546875" style="7" customWidth="1"/>
    <col min="7467" max="7467" width="11.42578125" style="7" customWidth="1"/>
    <col min="7468" max="7468" width="11.7109375" style="7" customWidth="1"/>
    <col min="7469" max="7469" width="12.5703125" style="7" customWidth="1"/>
    <col min="7470" max="7470" width="16.28515625" style="7" customWidth="1"/>
    <col min="7471" max="7471" width="8.7109375" style="7" customWidth="1"/>
    <col min="7472" max="7472" width="37.140625" style="7" customWidth="1"/>
    <col min="7473" max="7473" width="15.140625" style="7" customWidth="1"/>
    <col min="7474" max="7474" width="22" style="7" bestFit="1" customWidth="1"/>
    <col min="7475" max="7475" width="15.42578125" style="7"/>
    <col min="7476" max="7476" width="16" style="7" customWidth="1"/>
    <col min="7477" max="7477" width="17.140625" style="7" bestFit="1" customWidth="1"/>
    <col min="7478" max="7478" width="20.42578125" style="7" bestFit="1" customWidth="1"/>
    <col min="7479" max="7679" width="15.42578125" style="7"/>
    <col min="7680" max="7680" width="5" style="7" bestFit="1" customWidth="1"/>
    <col min="7681" max="7681" width="11.42578125" style="7" customWidth="1"/>
    <col min="7682" max="7682" width="16.28515625" style="7" bestFit="1" customWidth="1"/>
    <col min="7683" max="7683" width="14.85546875" style="7" customWidth="1"/>
    <col min="7684" max="7684" width="44.85546875" style="7" customWidth="1"/>
    <col min="7685" max="7685" width="4.85546875" style="7" customWidth="1"/>
    <col min="7686" max="7686" width="5.28515625" style="7" customWidth="1"/>
    <col min="7687" max="7687" width="11.42578125" style="7" customWidth="1"/>
    <col min="7688" max="7688" width="20.5703125" style="7" customWidth="1"/>
    <col min="7689" max="7689" width="5.7109375" style="7" customWidth="1"/>
    <col min="7690" max="7690" width="10" style="7" customWidth="1"/>
    <col min="7691" max="7691" width="7.7109375" style="7" customWidth="1"/>
    <col min="7692" max="7692" width="27" style="7" customWidth="1"/>
    <col min="7693" max="7693" width="14.85546875" style="7" customWidth="1"/>
    <col min="7694" max="7694" width="13.5703125" style="7" customWidth="1"/>
    <col min="7695" max="7695" width="13.28515625" style="7" customWidth="1"/>
    <col min="7696" max="7696" width="11.85546875" style="7" customWidth="1"/>
    <col min="7697" max="7697" width="12.5703125" style="7" customWidth="1"/>
    <col min="7698" max="7698" width="7.42578125" style="7" customWidth="1"/>
    <col min="7699" max="7699" width="9.140625" style="7" customWidth="1"/>
    <col min="7700" max="7700" width="7.28515625" style="7" customWidth="1"/>
    <col min="7701" max="7701" width="8.42578125" style="7" customWidth="1"/>
    <col min="7702" max="7702" width="7.5703125" style="7" customWidth="1"/>
    <col min="7703" max="7703" width="8.140625" style="7" customWidth="1"/>
    <col min="7704" max="7704" width="5.85546875" style="7" customWidth="1"/>
    <col min="7705" max="7705" width="9.42578125" style="7" customWidth="1"/>
    <col min="7706" max="7706" width="11.28515625" style="7" customWidth="1"/>
    <col min="7707" max="7707" width="12.5703125" style="7" customWidth="1"/>
    <col min="7708" max="7708" width="11.7109375" style="7" customWidth="1"/>
    <col min="7709" max="7709" width="10.140625" style="7" customWidth="1"/>
    <col min="7710" max="7710" width="7.42578125" style="7" customWidth="1"/>
    <col min="7711" max="7711" width="12.85546875" style="7" customWidth="1"/>
    <col min="7712" max="7713" width="10" style="7" customWidth="1"/>
    <col min="7714" max="7714" width="11.28515625" style="7" customWidth="1"/>
    <col min="7715" max="7715" width="9.140625" style="7" customWidth="1"/>
    <col min="7716" max="7716" width="10.42578125" style="7" customWidth="1"/>
    <col min="7717" max="7717" width="10.7109375" style="7" customWidth="1"/>
    <col min="7718" max="7718" width="8.85546875" style="7" customWidth="1"/>
    <col min="7719" max="7719" width="8.5703125" style="7" customWidth="1"/>
    <col min="7720" max="7720" width="8.7109375" style="7" customWidth="1"/>
    <col min="7721" max="7722" width="8.85546875" style="7" customWidth="1"/>
    <col min="7723" max="7723" width="11.42578125" style="7" customWidth="1"/>
    <col min="7724" max="7724" width="11.7109375" style="7" customWidth="1"/>
    <col min="7725" max="7725" width="12.5703125" style="7" customWidth="1"/>
    <col min="7726" max="7726" width="16.28515625" style="7" customWidth="1"/>
    <col min="7727" max="7727" width="8.7109375" style="7" customWidth="1"/>
    <col min="7728" max="7728" width="37.140625" style="7" customWidth="1"/>
    <col min="7729" max="7729" width="15.140625" style="7" customWidth="1"/>
    <col min="7730" max="7730" width="22" style="7" bestFit="1" customWidth="1"/>
    <col min="7731" max="7731" width="15.42578125" style="7"/>
    <col min="7732" max="7732" width="16" style="7" customWidth="1"/>
    <col min="7733" max="7733" width="17.140625" style="7" bestFit="1" customWidth="1"/>
    <col min="7734" max="7734" width="20.42578125" style="7" bestFit="1" customWidth="1"/>
    <col min="7735" max="7935" width="15.42578125" style="7"/>
    <col min="7936" max="7936" width="5" style="7" bestFit="1" customWidth="1"/>
    <col min="7937" max="7937" width="11.42578125" style="7" customWidth="1"/>
    <col min="7938" max="7938" width="16.28515625" style="7" bestFit="1" customWidth="1"/>
    <col min="7939" max="7939" width="14.85546875" style="7" customWidth="1"/>
    <col min="7940" max="7940" width="44.85546875" style="7" customWidth="1"/>
    <col min="7941" max="7941" width="4.85546875" style="7" customWidth="1"/>
    <col min="7942" max="7942" width="5.28515625" style="7" customWidth="1"/>
    <col min="7943" max="7943" width="11.42578125" style="7" customWidth="1"/>
    <col min="7944" max="7944" width="20.5703125" style="7" customWidth="1"/>
    <col min="7945" max="7945" width="5.7109375" style="7" customWidth="1"/>
    <col min="7946" max="7946" width="10" style="7" customWidth="1"/>
    <col min="7947" max="7947" width="7.7109375" style="7" customWidth="1"/>
    <col min="7948" max="7948" width="27" style="7" customWidth="1"/>
    <col min="7949" max="7949" width="14.85546875" style="7" customWidth="1"/>
    <col min="7950" max="7950" width="13.5703125" style="7" customWidth="1"/>
    <col min="7951" max="7951" width="13.28515625" style="7" customWidth="1"/>
    <col min="7952" max="7952" width="11.85546875" style="7" customWidth="1"/>
    <col min="7953" max="7953" width="12.5703125" style="7" customWidth="1"/>
    <col min="7954" max="7954" width="7.42578125" style="7" customWidth="1"/>
    <col min="7955" max="7955" width="9.140625" style="7" customWidth="1"/>
    <col min="7956" max="7956" width="7.28515625" style="7" customWidth="1"/>
    <col min="7957" max="7957" width="8.42578125" style="7" customWidth="1"/>
    <col min="7958" max="7958" width="7.5703125" style="7" customWidth="1"/>
    <col min="7959" max="7959" width="8.140625" style="7" customWidth="1"/>
    <col min="7960" max="7960" width="5.85546875" style="7" customWidth="1"/>
    <col min="7961" max="7961" width="9.42578125" style="7" customWidth="1"/>
    <col min="7962" max="7962" width="11.28515625" style="7" customWidth="1"/>
    <col min="7963" max="7963" width="12.5703125" style="7" customWidth="1"/>
    <col min="7964" max="7964" width="11.7109375" style="7" customWidth="1"/>
    <col min="7965" max="7965" width="10.140625" style="7" customWidth="1"/>
    <col min="7966" max="7966" width="7.42578125" style="7" customWidth="1"/>
    <col min="7967" max="7967" width="12.85546875" style="7" customWidth="1"/>
    <col min="7968" max="7969" width="10" style="7" customWidth="1"/>
    <col min="7970" max="7970" width="11.28515625" style="7" customWidth="1"/>
    <col min="7971" max="7971" width="9.140625" style="7" customWidth="1"/>
    <col min="7972" max="7972" width="10.42578125" style="7" customWidth="1"/>
    <col min="7973" max="7973" width="10.7109375" style="7" customWidth="1"/>
    <col min="7974" max="7974" width="8.85546875" style="7" customWidth="1"/>
    <col min="7975" max="7975" width="8.5703125" style="7" customWidth="1"/>
    <col min="7976" max="7976" width="8.7109375" style="7" customWidth="1"/>
    <col min="7977" max="7978" width="8.85546875" style="7" customWidth="1"/>
    <col min="7979" max="7979" width="11.42578125" style="7" customWidth="1"/>
    <col min="7980" max="7980" width="11.7109375" style="7" customWidth="1"/>
    <col min="7981" max="7981" width="12.5703125" style="7" customWidth="1"/>
    <col min="7982" max="7982" width="16.28515625" style="7" customWidth="1"/>
    <col min="7983" max="7983" width="8.7109375" style="7" customWidth="1"/>
    <col min="7984" max="7984" width="37.140625" style="7" customWidth="1"/>
    <col min="7985" max="7985" width="15.140625" style="7" customWidth="1"/>
    <col min="7986" max="7986" width="22" style="7" bestFit="1" customWidth="1"/>
    <col min="7987" max="7987" width="15.42578125" style="7"/>
    <col min="7988" max="7988" width="16" style="7" customWidth="1"/>
    <col min="7989" max="7989" width="17.140625" style="7" bestFit="1" customWidth="1"/>
    <col min="7990" max="7990" width="20.42578125" style="7" bestFit="1" customWidth="1"/>
    <col min="7991" max="8191" width="15.42578125" style="7"/>
    <col min="8192" max="8192" width="5" style="7" bestFit="1" customWidth="1"/>
    <col min="8193" max="8193" width="11.42578125" style="7" customWidth="1"/>
    <col min="8194" max="8194" width="16.28515625" style="7" bestFit="1" customWidth="1"/>
    <col min="8195" max="8195" width="14.85546875" style="7" customWidth="1"/>
    <col min="8196" max="8196" width="44.85546875" style="7" customWidth="1"/>
    <col min="8197" max="8197" width="4.85546875" style="7" customWidth="1"/>
    <col min="8198" max="8198" width="5.28515625" style="7" customWidth="1"/>
    <col min="8199" max="8199" width="11.42578125" style="7" customWidth="1"/>
    <col min="8200" max="8200" width="20.5703125" style="7" customWidth="1"/>
    <col min="8201" max="8201" width="5.7109375" style="7" customWidth="1"/>
    <col min="8202" max="8202" width="10" style="7" customWidth="1"/>
    <col min="8203" max="8203" width="7.7109375" style="7" customWidth="1"/>
    <col min="8204" max="8204" width="27" style="7" customWidth="1"/>
    <col min="8205" max="8205" width="14.85546875" style="7" customWidth="1"/>
    <col min="8206" max="8206" width="13.5703125" style="7" customWidth="1"/>
    <col min="8207" max="8207" width="13.28515625" style="7" customWidth="1"/>
    <col min="8208" max="8208" width="11.85546875" style="7" customWidth="1"/>
    <col min="8209" max="8209" width="12.5703125" style="7" customWidth="1"/>
    <col min="8210" max="8210" width="7.42578125" style="7" customWidth="1"/>
    <col min="8211" max="8211" width="9.140625" style="7" customWidth="1"/>
    <col min="8212" max="8212" width="7.28515625" style="7" customWidth="1"/>
    <col min="8213" max="8213" width="8.42578125" style="7" customWidth="1"/>
    <col min="8214" max="8214" width="7.5703125" style="7" customWidth="1"/>
    <col min="8215" max="8215" width="8.140625" style="7" customWidth="1"/>
    <col min="8216" max="8216" width="5.85546875" style="7" customWidth="1"/>
    <col min="8217" max="8217" width="9.42578125" style="7" customWidth="1"/>
    <col min="8218" max="8218" width="11.28515625" style="7" customWidth="1"/>
    <col min="8219" max="8219" width="12.5703125" style="7" customWidth="1"/>
    <col min="8220" max="8220" width="11.7109375" style="7" customWidth="1"/>
    <col min="8221" max="8221" width="10.140625" style="7" customWidth="1"/>
    <col min="8222" max="8222" width="7.42578125" style="7" customWidth="1"/>
    <col min="8223" max="8223" width="12.85546875" style="7" customWidth="1"/>
    <col min="8224" max="8225" width="10" style="7" customWidth="1"/>
    <col min="8226" max="8226" width="11.28515625" style="7" customWidth="1"/>
    <col min="8227" max="8227" width="9.140625" style="7" customWidth="1"/>
    <col min="8228" max="8228" width="10.42578125" style="7" customWidth="1"/>
    <col min="8229" max="8229" width="10.7109375" style="7" customWidth="1"/>
    <col min="8230" max="8230" width="8.85546875" style="7" customWidth="1"/>
    <col min="8231" max="8231" width="8.5703125" style="7" customWidth="1"/>
    <col min="8232" max="8232" width="8.7109375" style="7" customWidth="1"/>
    <col min="8233" max="8234" width="8.85546875" style="7" customWidth="1"/>
    <col min="8235" max="8235" width="11.42578125" style="7" customWidth="1"/>
    <col min="8236" max="8236" width="11.7109375" style="7" customWidth="1"/>
    <col min="8237" max="8237" width="12.5703125" style="7" customWidth="1"/>
    <col min="8238" max="8238" width="16.28515625" style="7" customWidth="1"/>
    <col min="8239" max="8239" width="8.7109375" style="7" customWidth="1"/>
    <col min="8240" max="8240" width="37.140625" style="7" customWidth="1"/>
    <col min="8241" max="8241" width="15.140625" style="7" customWidth="1"/>
    <col min="8242" max="8242" width="22" style="7" bestFit="1" customWidth="1"/>
    <col min="8243" max="8243" width="15.42578125" style="7"/>
    <col min="8244" max="8244" width="16" style="7" customWidth="1"/>
    <col min="8245" max="8245" width="17.140625" style="7" bestFit="1" customWidth="1"/>
    <col min="8246" max="8246" width="20.42578125" style="7" bestFit="1" customWidth="1"/>
    <col min="8247" max="8447" width="15.42578125" style="7"/>
    <col min="8448" max="8448" width="5" style="7" bestFit="1" customWidth="1"/>
    <col min="8449" max="8449" width="11.42578125" style="7" customWidth="1"/>
    <col min="8450" max="8450" width="16.28515625" style="7" bestFit="1" customWidth="1"/>
    <col min="8451" max="8451" width="14.85546875" style="7" customWidth="1"/>
    <col min="8452" max="8452" width="44.85546875" style="7" customWidth="1"/>
    <col min="8453" max="8453" width="4.85546875" style="7" customWidth="1"/>
    <col min="8454" max="8454" width="5.28515625" style="7" customWidth="1"/>
    <col min="8455" max="8455" width="11.42578125" style="7" customWidth="1"/>
    <col min="8456" max="8456" width="20.5703125" style="7" customWidth="1"/>
    <col min="8457" max="8457" width="5.7109375" style="7" customWidth="1"/>
    <col min="8458" max="8458" width="10" style="7" customWidth="1"/>
    <col min="8459" max="8459" width="7.7109375" style="7" customWidth="1"/>
    <col min="8460" max="8460" width="27" style="7" customWidth="1"/>
    <col min="8461" max="8461" width="14.85546875" style="7" customWidth="1"/>
    <col min="8462" max="8462" width="13.5703125" style="7" customWidth="1"/>
    <col min="8463" max="8463" width="13.28515625" style="7" customWidth="1"/>
    <col min="8464" max="8464" width="11.85546875" style="7" customWidth="1"/>
    <col min="8465" max="8465" width="12.5703125" style="7" customWidth="1"/>
    <col min="8466" max="8466" width="7.42578125" style="7" customWidth="1"/>
    <col min="8467" max="8467" width="9.140625" style="7" customWidth="1"/>
    <col min="8468" max="8468" width="7.28515625" style="7" customWidth="1"/>
    <col min="8469" max="8469" width="8.42578125" style="7" customWidth="1"/>
    <col min="8470" max="8470" width="7.5703125" style="7" customWidth="1"/>
    <col min="8471" max="8471" width="8.140625" style="7" customWidth="1"/>
    <col min="8472" max="8472" width="5.85546875" style="7" customWidth="1"/>
    <col min="8473" max="8473" width="9.42578125" style="7" customWidth="1"/>
    <col min="8474" max="8474" width="11.28515625" style="7" customWidth="1"/>
    <col min="8475" max="8475" width="12.5703125" style="7" customWidth="1"/>
    <col min="8476" max="8476" width="11.7109375" style="7" customWidth="1"/>
    <col min="8477" max="8477" width="10.140625" style="7" customWidth="1"/>
    <col min="8478" max="8478" width="7.42578125" style="7" customWidth="1"/>
    <col min="8479" max="8479" width="12.85546875" style="7" customWidth="1"/>
    <col min="8480" max="8481" width="10" style="7" customWidth="1"/>
    <col min="8482" max="8482" width="11.28515625" style="7" customWidth="1"/>
    <col min="8483" max="8483" width="9.140625" style="7" customWidth="1"/>
    <col min="8484" max="8484" width="10.42578125" style="7" customWidth="1"/>
    <col min="8485" max="8485" width="10.7109375" style="7" customWidth="1"/>
    <col min="8486" max="8486" width="8.85546875" style="7" customWidth="1"/>
    <col min="8487" max="8487" width="8.5703125" style="7" customWidth="1"/>
    <col min="8488" max="8488" width="8.7109375" style="7" customWidth="1"/>
    <col min="8489" max="8490" width="8.85546875" style="7" customWidth="1"/>
    <col min="8491" max="8491" width="11.42578125" style="7" customWidth="1"/>
    <col min="8492" max="8492" width="11.7109375" style="7" customWidth="1"/>
    <col min="8493" max="8493" width="12.5703125" style="7" customWidth="1"/>
    <col min="8494" max="8494" width="16.28515625" style="7" customWidth="1"/>
    <col min="8495" max="8495" width="8.7109375" style="7" customWidth="1"/>
    <col min="8496" max="8496" width="37.140625" style="7" customWidth="1"/>
    <col min="8497" max="8497" width="15.140625" style="7" customWidth="1"/>
    <col min="8498" max="8498" width="22" style="7" bestFit="1" customWidth="1"/>
    <col min="8499" max="8499" width="15.42578125" style="7"/>
    <col min="8500" max="8500" width="16" style="7" customWidth="1"/>
    <col min="8501" max="8501" width="17.140625" style="7" bestFit="1" customWidth="1"/>
    <col min="8502" max="8502" width="20.42578125" style="7" bestFit="1" customWidth="1"/>
    <col min="8503" max="8703" width="15.42578125" style="7"/>
    <col min="8704" max="8704" width="5" style="7" bestFit="1" customWidth="1"/>
    <col min="8705" max="8705" width="11.42578125" style="7" customWidth="1"/>
    <col min="8706" max="8706" width="16.28515625" style="7" bestFit="1" customWidth="1"/>
    <col min="8707" max="8707" width="14.85546875" style="7" customWidth="1"/>
    <col min="8708" max="8708" width="44.85546875" style="7" customWidth="1"/>
    <col min="8709" max="8709" width="4.85546875" style="7" customWidth="1"/>
    <col min="8710" max="8710" width="5.28515625" style="7" customWidth="1"/>
    <col min="8711" max="8711" width="11.42578125" style="7" customWidth="1"/>
    <col min="8712" max="8712" width="20.5703125" style="7" customWidth="1"/>
    <col min="8713" max="8713" width="5.7109375" style="7" customWidth="1"/>
    <col min="8714" max="8714" width="10" style="7" customWidth="1"/>
    <col min="8715" max="8715" width="7.7109375" style="7" customWidth="1"/>
    <col min="8716" max="8716" width="27" style="7" customWidth="1"/>
    <col min="8717" max="8717" width="14.85546875" style="7" customWidth="1"/>
    <col min="8718" max="8718" width="13.5703125" style="7" customWidth="1"/>
    <col min="8719" max="8719" width="13.28515625" style="7" customWidth="1"/>
    <col min="8720" max="8720" width="11.85546875" style="7" customWidth="1"/>
    <col min="8721" max="8721" width="12.5703125" style="7" customWidth="1"/>
    <col min="8722" max="8722" width="7.42578125" style="7" customWidth="1"/>
    <col min="8723" max="8723" width="9.140625" style="7" customWidth="1"/>
    <col min="8724" max="8724" width="7.28515625" style="7" customWidth="1"/>
    <col min="8725" max="8725" width="8.42578125" style="7" customWidth="1"/>
    <col min="8726" max="8726" width="7.5703125" style="7" customWidth="1"/>
    <col min="8727" max="8727" width="8.140625" style="7" customWidth="1"/>
    <col min="8728" max="8728" width="5.85546875" style="7" customWidth="1"/>
    <col min="8729" max="8729" width="9.42578125" style="7" customWidth="1"/>
    <col min="8730" max="8730" width="11.28515625" style="7" customWidth="1"/>
    <col min="8731" max="8731" width="12.5703125" style="7" customWidth="1"/>
    <col min="8732" max="8732" width="11.7109375" style="7" customWidth="1"/>
    <col min="8733" max="8733" width="10.140625" style="7" customWidth="1"/>
    <col min="8734" max="8734" width="7.42578125" style="7" customWidth="1"/>
    <col min="8735" max="8735" width="12.85546875" style="7" customWidth="1"/>
    <col min="8736" max="8737" width="10" style="7" customWidth="1"/>
    <col min="8738" max="8738" width="11.28515625" style="7" customWidth="1"/>
    <col min="8739" max="8739" width="9.140625" style="7" customWidth="1"/>
    <col min="8740" max="8740" width="10.42578125" style="7" customWidth="1"/>
    <col min="8741" max="8741" width="10.7109375" style="7" customWidth="1"/>
    <col min="8742" max="8742" width="8.85546875" style="7" customWidth="1"/>
    <col min="8743" max="8743" width="8.5703125" style="7" customWidth="1"/>
    <col min="8744" max="8744" width="8.7109375" style="7" customWidth="1"/>
    <col min="8745" max="8746" width="8.85546875" style="7" customWidth="1"/>
    <col min="8747" max="8747" width="11.42578125" style="7" customWidth="1"/>
    <col min="8748" max="8748" width="11.7109375" style="7" customWidth="1"/>
    <col min="8749" max="8749" width="12.5703125" style="7" customWidth="1"/>
    <col min="8750" max="8750" width="16.28515625" style="7" customWidth="1"/>
    <col min="8751" max="8751" width="8.7109375" style="7" customWidth="1"/>
    <col min="8752" max="8752" width="37.140625" style="7" customWidth="1"/>
    <col min="8753" max="8753" width="15.140625" style="7" customWidth="1"/>
    <col min="8754" max="8754" width="22" style="7" bestFit="1" customWidth="1"/>
    <col min="8755" max="8755" width="15.42578125" style="7"/>
    <col min="8756" max="8756" width="16" style="7" customWidth="1"/>
    <col min="8757" max="8757" width="17.140625" style="7" bestFit="1" customWidth="1"/>
    <col min="8758" max="8758" width="20.42578125" style="7" bestFit="1" customWidth="1"/>
    <col min="8759" max="8959" width="15.42578125" style="7"/>
    <col min="8960" max="8960" width="5" style="7" bestFit="1" customWidth="1"/>
    <col min="8961" max="8961" width="11.42578125" style="7" customWidth="1"/>
    <col min="8962" max="8962" width="16.28515625" style="7" bestFit="1" customWidth="1"/>
    <col min="8963" max="8963" width="14.85546875" style="7" customWidth="1"/>
    <col min="8964" max="8964" width="44.85546875" style="7" customWidth="1"/>
    <col min="8965" max="8965" width="4.85546875" style="7" customWidth="1"/>
    <col min="8966" max="8966" width="5.28515625" style="7" customWidth="1"/>
    <col min="8967" max="8967" width="11.42578125" style="7" customWidth="1"/>
    <col min="8968" max="8968" width="20.5703125" style="7" customWidth="1"/>
    <col min="8969" max="8969" width="5.7109375" style="7" customWidth="1"/>
    <col min="8970" max="8970" width="10" style="7" customWidth="1"/>
    <col min="8971" max="8971" width="7.7109375" style="7" customWidth="1"/>
    <col min="8972" max="8972" width="27" style="7" customWidth="1"/>
    <col min="8973" max="8973" width="14.85546875" style="7" customWidth="1"/>
    <col min="8974" max="8974" width="13.5703125" style="7" customWidth="1"/>
    <col min="8975" max="8975" width="13.28515625" style="7" customWidth="1"/>
    <col min="8976" max="8976" width="11.85546875" style="7" customWidth="1"/>
    <col min="8977" max="8977" width="12.5703125" style="7" customWidth="1"/>
    <col min="8978" max="8978" width="7.42578125" style="7" customWidth="1"/>
    <col min="8979" max="8979" width="9.140625" style="7" customWidth="1"/>
    <col min="8980" max="8980" width="7.28515625" style="7" customWidth="1"/>
    <col min="8981" max="8981" width="8.42578125" style="7" customWidth="1"/>
    <col min="8982" max="8982" width="7.5703125" style="7" customWidth="1"/>
    <col min="8983" max="8983" width="8.140625" style="7" customWidth="1"/>
    <col min="8984" max="8984" width="5.85546875" style="7" customWidth="1"/>
    <col min="8985" max="8985" width="9.42578125" style="7" customWidth="1"/>
    <col min="8986" max="8986" width="11.28515625" style="7" customWidth="1"/>
    <col min="8987" max="8987" width="12.5703125" style="7" customWidth="1"/>
    <col min="8988" max="8988" width="11.7109375" style="7" customWidth="1"/>
    <col min="8989" max="8989" width="10.140625" style="7" customWidth="1"/>
    <col min="8990" max="8990" width="7.42578125" style="7" customWidth="1"/>
    <col min="8991" max="8991" width="12.85546875" style="7" customWidth="1"/>
    <col min="8992" max="8993" width="10" style="7" customWidth="1"/>
    <col min="8994" max="8994" width="11.28515625" style="7" customWidth="1"/>
    <col min="8995" max="8995" width="9.140625" style="7" customWidth="1"/>
    <col min="8996" max="8996" width="10.42578125" style="7" customWidth="1"/>
    <col min="8997" max="8997" width="10.7109375" style="7" customWidth="1"/>
    <col min="8998" max="8998" width="8.85546875" style="7" customWidth="1"/>
    <col min="8999" max="8999" width="8.5703125" style="7" customWidth="1"/>
    <col min="9000" max="9000" width="8.7109375" style="7" customWidth="1"/>
    <col min="9001" max="9002" width="8.85546875" style="7" customWidth="1"/>
    <col min="9003" max="9003" width="11.42578125" style="7" customWidth="1"/>
    <col min="9004" max="9004" width="11.7109375" style="7" customWidth="1"/>
    <col min="9005" max="9005" width="12.5703125" style="7" customWidth="1"/>
    <col min="9006" max="9006" width="16.28515625" style="7" customWidth="1"/>
    <col min="9007" max="9007" width="8.7109375" style="7" customWidth="1"/>
    <col min="9008" max="9008" width="37.140625" style="7" customWidth="1"/>
    <col min="9009" max="9009" width="15.140625" style="7" customWidth="1"/>
    <col min="9010" max="9010" width="22" style="7" bestFit="1" customWidth="1"/>
    <col min="9011" max="9011" width="15.42578125" style="7"/>
    <col min="9012" max="9012" width="16" style="7" customWidth="1"/>
    <col min="9013" max="9013" width="17.140625" style="7" bestFit="1" customWidth="1"/>
    <col min="9014" max="9014" width="20.42578125" style="7" bestFit="1" customWidth="1"/>
    <col min="9015" max="9215" width="15.42578125" style="7"/>
    <col min="9216" max="9216" width="5" style="7" bestFit="1" customWidth="1"/>
    <col min="9217" max="9217" width="11.42578125" style="7" customWidth="1"/>
    <col min="9218" max="9218" width="16.28515625" style="7" bestFit="1" customWidth="1"/>
    <col min="9219" max="9219" width="14.85546875" style="7" customWidth="1"/>
    <col min="9220" max="9220" width="44.85546875" style="7" customWidth="1"/>
    <col min="9221" max="9221" width="4.85546875" style="7" customWidth="1"/>
    <col min="9222" max="9222" width="5.28515625" style="7" customWidth="1"/>
    <col min="9223" max="9223" width="11.42578125" style="7" customWidth="1"/>
    <col min="9224" max="9224" width="20.5703125" style="7" customWidth="1"/>
    <col min="9225" max="9225" width="5.7109375" style="7" customWidth="1"/>
    <col min="9226" max="9226" width="10" style="7" customWidth="1"/>
    <col min="9227" max="9227" width="7.7109375" style="7" customWidth="1"/>
    <col min="9228" max="9228" width="27" style="7" customWidth="1"/>
    <col min="9229" max="9229" width="14.85546875" style="7" customWidth="1"/>
    <col min="9230" max="9230" width="13.5703125" style="7" customWidth="1"/>
    <col min="9231" max="9231" width="13.28515625" style="7" customWidth="1"/>
    <col min="9232" max="9232" width="11.85546875" style="7" customWidth="1"/>
    <col min="9233" max="9233" width="12.5703125" style="7" customWidth="1"/>
    <col min="9234" max="9234" width="7.42578125" style="7" customWidth="1"/>
    <col min="9235" max="9235" width="9.140625" style="7" customWidth="1"/>
    <col min="9236" max="9236" width="7.28515625" style="7" customWidth="1"/>
    <col min="9237" max="9237" width="8.42578125" style="7" customWidth="1"/>
    <col min="9238" max="9238" width="7.5703125" style="7" customWidth="1"/>
    <col min="9239" max="9239" width="8.140625" style="7" customWidth="1"/>
    <col min="9240" max="9240" width="5.85546875" style="7" customWidth="1"/>
    <col min="9241" max="9241" width="9.42578125" style="7" customWidth="1"/>
    <col min="9242" max="9242" width="11.28515625" style="7" customWidth="1"/>
    <col min="9243" max="9243" width="12.5703125" style="7" customWidth="1"/>
    <col min="9244" max="9244" width="11.7109375" style="7" customWidth="1"/>
    <col min="9245" max="9245" width="10.140625" style="7" customWidth="1"/>
    <col min="9246" max="9246" width="7.42578125" style="7" customWidth="1"/>
    <col min="9247" max="9247" width="12.85546875" style="7" customWidth="1"/>
    <col min="9248" max="9249" width="10" style="7" customWidth="1"/>
    <col min="9250" max="9250" width="11.28515625" style="7" customWidth="1"/>
    <col min="9251" max="9251" width="9.140625" style="7" customWidth="1"/>
    <col min="9252" max="9252" width="10.42578125" style="7" customWidth="1"/>
    <col min="9253" max="9253" width="10.7109375" style="7" customWidth="1"/>
    <col min="9254" max="9254" width="8.85546875" style="7" customWidth="1"/>
    <col min="9255" max="9255" width="8.5703125" style="7" customWidth="1"/>
    <col min="9256" max="9256" width="8.7109375" style="7" customWidth="1"/>
    <col min="9257" max="9258" width="8.85546875" style="7" customWidth="1"/>
    <col min="9259" max="9259" width="11.42578125" style="7" customWidth="1"/>
    <col min="9260" max="9260" width="11.7109375" style="7" customWidth="1"/>
    <col min="9261" max="9261" width="12.5703125" style="7" customWidth="1"/>
    <col min="9262" max="9262" width="16.28515625" style="7" customWidth="1"/>
    <col min="9263" max="9263" width="8.7109375" style="7" customWidth="1"/>
    <col min="9264" max="9264" width="37.140625" style="7" customWidth="1"/>
    <col min="9265" max="9265" width="15.140625" style="7" customWidth="1"/>
    <col min="9266" max="9266" width="22" style="7" bestFit="1" customWidth="1"/>
    <col min="9267" max="9267" width="15.42578125" style="7"/>
    <col min="9268" max="9268" width="16" style="7" customWidth="1"/>
    <col min="9269" max="9269" width="17.140625" style="7" bestFit="1" customWidth="1"/>
    <col min="9270" max="9270" width="20.42578125" style="7" bestFit="1" customWidth="1"/>
    <col min="9271" max="9471" width="15.42578125" style="7"/>
    <col min="9472" max="9472" width="5" style="7" bestFit="1" customWidth="1"/>
    <col min="9473" max="9473" width="11.42578125" style="7" customWidth="1"/>
    <col min="9474" max="9474" width="16.28515625" style="7" bestFit="1" customWidth="1"/>
    <col min="9475" max="9475" width="14.85546875" style="7" customWidth="1"/>
    <col min="9476" max="9476" width="44.85546875" style="7" customWidth="1"/>
    <col min="9477" max="9477" width="4.85546875" style="7" customWidth="1"/>
    <col min="9478" max="9478" width="5.28515625" style="7" customWidth="1"/>
    <col min="9479" max="9479" width="11.42578125" style="7" customWidth="1"/>
    <col min="9480" max="9480" width="20.5703125" style="7" customWidth="1"/>
    <col min="9481" max="9481" width="5.7109375" style="7" customWidth="1"/>
    <col min="9482" max="9482" width="10" style="7" customWidth="1"/>
    <col min="9483" max="9483" width="7.7109375" style="7" customWidth="1"/>
    <col min="9484" max="9484" width="27" style="7" customWidth="1"/>
    <col min="9485" max="9485" width="14.85546875" style="7" customWidth="1"/>
    <col min="9486" max="9486" width="13.5703125" style="7" customWidth="1"/>
    <col min="9487" max="9487" width="13.28515625" style="7" customWidth="1"/>
    <col min="9488" max="9488" width="11.85546875" style="7" customWidth="1"/>
    <col min="9489" max="9489" width="12.5703125" style="7" customWidth="1"/>
    <col min="9490" max="9490" width="7.42578125" style="7" customWidth="1"/>
    <col min="9491" max="9491" width="9.140625" style="7" customWidth="1"/>
    <col min="9492" max="9492" width="7.28515625" style="7" customWidth="1"/>
    <col min="9493" max="9493" width="8.42578125" style="7" customWidth="1"/>
    <col min="9494" max="9494" width="7.5703125" style="7" customWidth="1"/>
    <col min="9495" max="9495" width="8.140625" style="7" customWidth="1"/>
    <col min="9496" max="9496" width="5.85546875" style="7" customWidth="1"/>
    <col min="9497" max="9497" width="9.42578125" style="7" customWidth="1"/>
    <col min="9498" max="9498" width="11.28515625" style="7" customWidth="1"/>
    <col min="9499" max="9499" width="12.5703125" style="7" customWidth="1"/>
    <col min="9500" max="9500" width="11.7109375" style="7" customWidth="1"/>
    <col min="9501" max="9501" width="10.140625" style="7" customWidth="1"/>
    <col min="9502" max="9502" width="7.42578125" style="7" customWidth="1"/>
    <col min="9503" max="9503" width="12.85546875" style="7" customWidth="1"/>
    <col min="9504" max="9505" width="10" style="7" customWidth="1"/>
    <col min="9506" max="9506" width="11.28515625" style="7" customWidth="1"/>
    <col min="9507" max="9507" width="9.140625" style="7" customWidth="1"/>
    <col min="9508" max="9508" width="10.42578125" style="7" customWidth="1"/>
    <col min="9509" max="9509" width="10.7109375" style="7" customWidth="1"/>
    <col min="9510" max="9510" width="8.85546875" style="7" customWidth="1"/>
    <col min="9511" max="9511" width="8.5703125" style="7" customWidth="1"/>
    <col min="9512" max="9512" width="8.7109375" style="7" customWidth="1"/>
    <col min="9513" max="9514" width="8.85546875" style="7" customWidth="1"/>
    <col min="9515" max="9515" width="11.42578125" style="7" customWidth="1"/>
    <col min="9516" max="9516" width="11.7109375" style="7" customWidth="1"/>
    <col min="9517" max="9517" width="12.5703125" style="7" customWidth="1"/>
    <col min="9518" max="9518" width="16.28515625" style="7" customWidth="1"/>
    <col min="9519" max="9519" width="8.7109375" style="7" customWidth="1"/>
    <col min="9520" max="9520" width="37.140625" style="7" customWidth="1"/>
    <col min="9521" max="9521" width="15.140625" style="7" customWidth="1"/>
    <col min="9522" max="9522" width="22" style="7" bestFit="1" customWidth="1"/>
    <col min="9523" max="9523" width="15.42578125" style="7"/>
    <col min="9524" max="9524" width="16" style="7" customWidth="1"/>
    <col min="9525" max="9525" width="17.140625" style="7" bestFit="1" customWidth="1"/>
    <col min="9526" max="9526" width="20.42578125" style="7" bestFit="1" customWidth="1"/>
    <col min="9527" max="9727" width="15.42578125" style="7"/>
    <col min="9728" max="9728" width="5" style="7" bestFit="1" customWidth="1"/>
    <col min="9729" max="9729" width="11.42578125" style="7" customWidth="1"/>
    <col min="9730" max="9730" width="16.28515625" style="7" bestFit="1" customWidth="1"/>
    <col min="9731" max="9731" width="14.85546875" style="7" customWidth="1"/>
    <col min="9732" max="9732" width="44.85546875" style="7" customWidth="1"/>
    <col min="9733" max="9733" width="4.85546875" style="7" customWidth="1"/>
    <col min="9734" max="9734" width="5.28515625" style="7" customWidth="1"/>
    <col min="9735" max="9735" width="11.42578125" style="7" customWidth="1"/>
    <col min="9736" max="9736" width="20.5703125" style="7" customWidth="1"/>
    <col min="9737" max="9737" width="5.7109375" style="7" customWidth="1"/>
    <col min="9738" max="9738" width="10" style="7" customWidth="1"/>
    <col min="9739" max="9739" width="7.7109375" style="7" customWidth="1"/>
    <col min="9740" max="9740" width="27" style="7" customWidth="1"/>
    <col min="9741" max="9741" width="14.85546875" style="7" customWidth="1"/>
    <col min="9742" max="9742" width="13.5703125" style="7" customWidth="1"/>
    <col min="9743" max="9743" width="13.28515625" style="7" customWidth="1"/>
    <col min="9744" max="9744" width="11.85546875" style="7" customWidth="1"/>
    <col min="9745" max="9745" width="12.5703125" style="7" customWidth="1"/>
    <col min="9746" max="9746" width="7.42578125" style="7" customWidth="1"/>
    <col min="9747" max="9747" width="9.140625" style="7" customWidth="1"/>
    <col min="9748" max="9748" width="7.28515625" style="7" customWidth="1"/>
    <col min="9749" max="9749" width="8.42578125" style="7" customWidth="1"/>
    <col min="9750" max="9750" width="7.5703125" style="7" customWidth="1"/>
    <col min="9751" max="9751" width="8.140625" style="7" customWidth="1"/>
    <col min="9752" max="9752" width="5.85546875" style="7" customWidth="1"/>
    <col min="9753" max="9753" width="9.42578125" style="7" customWidth="1"/>
    <col min="9754" max="9754" width="11.28515625" style="7" customWidth="1"/>
    <col min="9755" max="9755" width="12.5703125" style="7" customWidth="1"/>
    <col min="9756" max="9756" width="11.7109375" style="7" customWidth="1"/>
    <col min="9757" max="9757" width="10.140625" style="7" customWidth="1"/>
    <col min="9758" max="9758" width="7.42578125" style="7" customWidth="1"/>
    <col min="9759" max="9759" width="12.85546875" style="7" customWidth="1"/>
    <col min="9760" max="9761" width="10" style="7" customWidth="1"/>
    <col min="9762" max="9762" width="11.28515625" style="7" customWidth="1"/>
    <col min="9763" max="9763" width="9.140625" style="7" customWidth="1"/>
    <col min="9764" max="9764" width="10.42578125" style="7" customWidth="1"/>
    <col min="9765" max="9765" width="10.7109375" style="7" customWidth="1"/>
    <col min="9766" max="9766" width="8.85546875" style="7" customWidth="1"/>
    <col min="9767" max="9767" width="8.5703125" style="7" customWidth="1"/>
    <col min="9768" max="9768" width="8.7109375" style="7" customWidth="1"/>
    <col min="9769" max="9770" width="8.85546875" style="7" customWidth="1"/>
    <col min="9771" max="9771" width="11.42578125" style="7" customWidth="1"/>
    <col min="9772" max="9772" width="11.7109375" style="7" customWidth="1"/>
    <col min="9773" max="9773" width="12.5703125" style="7" customWidth="1"/>
    <col min="9774" max="9774" width="16.28515625" style="7" customWidth="1"/>
    <col min="9775" max="9775" width="8.7109375" style="7" customWidth="1"/>
    <col min="9776" max="9776" width="37.140625" style="7" customWidth="1"/>
    <col min="9777" max="9777" width="15.140625" style="7" customWidth="1"/>
    <col min="9778" max="9778" width="22" style="7" bestFit="1" customWidth="1"/>
    <col min="9779" max="9779" width="15.42578125" style="7"/>
    <col min="9780" max="9780" width="16" style="7" customWidth="1"/>
    <col min="9781" max="9781" width="17.140625" style="7" bestFit="1" customWidth="1"/>
    <col min="9782" max="9782" width="20.42578125" style="7" bestFit="1" customWidth="1"/>
    <col min="9783" max="9983" width="15.42578125" style="7"/>
    <col min="9984" max="9984" width="5" style="7" bestFit="1" customWidth="1"/>
    <col min="9985" max="9985" width="11.42578125" style="7" customWidth="1"/>
    <col min="9986" max="9986" width="16.28515625" style="7" bestFit="1" customWidth="1"/>
    <col min="9987" max="9987" width="14.85546875" style="7" customWidth="1"/>
    <col min="9988" max="9988" width="44.85546875" style="7" customWidth="1"/>
    <col min="9989" max="9989" width="4.85546875" style="7" customWidth="1"/>
    <col min="9990" max="9990" width="5.28515625" style="7" customWidth="1"/>
    <col min="9991" max="9991" width="11.42578125" style="7" customWidth="1"/>
    <col min="9992" max="9992" width="20.5703125" style="7" customWidth="1"/>
    <col min="9993" max="9993" width="5.7109375" style="7" customWidth="1"/>
    <col min="9994" max="9994" width="10" style="7" customWidth="1"/>
    <col min="9995" max="9995" width="7.7109375" style="7" customWidth="1"/>
    <col min="9996" max="9996" width="27" style="7" customWidth="1"/>
    <col min="9997" max="9997" width="14.85546875" style="7" customWidth="1"/>
    <col min="9998" max="9998" width="13.5703125" style="7" customWidth="1"/>
    <col min="9999" max="9999" width="13.28515625" style="7" customWidth="1"/>
    <col min="10000" max="10000" width="11.85546875" style="7" customWidth="1"/>
    <col min="10001" max="10001" width="12.5703125" style="7" customWidth="1"/>
    <col min="10002" max="10002" width="7.42578125" style="7" customWidth="1"/>
    <col min="10003" max="10003" width="9.140625" style="7" customWidth="1"/>
    <col min="10004" max="10004" width="7.28515625" style="7" customWidth="1"/>
    <col min="10005" max="10005" width="8.42578125" style="7" customWidth="1"/>
    <col min="10006" max="10006" width="7.5703125" style="7" customWidth="1"/>
    <col min="10007" max="10007" width="8.140625" style="7" customWidth="1"/>
    <col min="10008" max="10008" width="5.85546875" style="7" customWidth="1"/>
    <col min="10009" max="10009" width="9.42578125" style="7" customWidth="1"/>
    <col min="10010" max="10010" width="11.28515625" style="7" customWidth="1"/>
    <col min="10011" max="10011" width="12.5703125" style="7" customWidth="1"/>
    <col min="10012" max="10012" width="11.7109375" style="7" customWidth="1"/>
    <col min="10013" max="10013" width="10.140625" style="7" customWidth="1"/>
    <col min="10014" max="10014" width="7.42578125" style="7" customWidth="1"/>
    <col min="10015" max="10015" width="12.85546875" style="7" customWidth="1"/>
    <col min="10016" max="10017" width="10" style="7" customWidth="1"/>
    <col min="10018" max="10018" width="11.28515625" style="7" customWidth="1"/>
    <col min="10019" max="10019" width="9.140625" style="7" customWidth="1"/>
    <col min="10020" max="10020" width="10.42578125" style="7" customWidth="1"/>
    <col min="10021" max="10021" width="10.7109375" style="7" customWidth="1"/>
    <col min="10022" max="10022" width="8.85546875" style="7" customWidth="1"/>
    <col min="10023" max="10023" width="8.5703125" style="7" customWidth="1"/>
    <col min="10024" max="10024" width="8.7109375" style="7" customWidth="1"/>
    <col min="10025" max="10026" width="8.85546875" style="7" customWidth="1"/>
    <col min="10027" max="10027" width="11.42578125" style="7" customWidth="1"/>
    <col min="10028" max="10028" width="11.7109375" style="7" customWidth="1"/>
    <col min="10029" max="10029" width="12.5703125" style="7" customWidth="1"/>
    <col min="10030" max="10030" width="16.28515625" style="7" customWidth="1"/>
    <col min="10031" max="10031" width="8.7109375" style="7" customWidth="1"/>
    <col min="10032" max="10032" width="37.140625" style="7" customWidth="1"/>
    <col min="10033" max="10033" width="15.140625" style="7" customWidth="1"/>
    <col min="10034" max="10034" width="22" style="7" bestFit="1" customWidth="1"/>
    <col min="10035" max="10035" width="15.42578125" style="7"/>
    <col min="10036" max="10036" width="16" style="7" customWidth="1"/>
    <col min="10037" max="10037" width="17.140625" style="7" bestFit="1" customWidth="1"/>
    <col min="10038" max="10038" width="20.42578125" style="7" bestFit="1" customWidth="1"/>
    <col min="10039" max="10239" width="15.42578125" style="7"/>
    <col min="10240" max="10240" width="5" style="7" bestFit="1" customWidth="1"/>
    <col min="10241" max="10241" width="11.42578125" style="7" customWidth="1"/>
    <col min="10242" max="10242" width="16.28515625" style="7" bestFit="1" customWidth="1"/>
    <col min="10243" max="10243" width="14.85546875" style="7" customWidth="1"/>
    <col min="10244" max="10244" width="44.85546875" style="7" customWidth="1"/>
    <col min="10245" max="10245" width="4.85546875" style="7" customWidth="1"/>
    <col min="10246" max="10246" width="5.28515625" style="7" customWidth="1"/>
    <col min="10247" max="10247" width="11.42578125" style="7" customWidth="1"/>
    <col min="10248" max="10248" width="20.5703125" style="7" customWidth="1"/>
    <col min="10249" max="10249" width="5.7109375" style="7" customWidth="1"/>
    <col min="10250" max="10250" width="10" style="7" customWidth="1"/>
    <col min="10251" max="10251" width="7.7109375" style="7" customWidth="1"/>
    <col min="10252" max="10252" width="27" style="7" customWidth="1"/>
    <col min="10253" max="10253" width="14.85546875" style="7" customWidth="1"/>
    <col min="10254" max="10254" width="13.5703125" style="7" customWidth="1"/>
    <col min="10255" max="10255" width="13.28515625" style="7" customWidth="1"/>
    <col min="10256" max="10256" width="11.85546875" style="7" customWidth="1"/>
    <col min="10257" max="10257" width="12.5703125" style="7" customWidth="1"/>
    <col min="10258" max="10258" width="7.42578125" style="7" customWidth="1"/>
    <col min="10259" max="10259" width="9.140625" style="7" customWidth="1"/>
    <col min="10260" max="10260" width="7.28515625" style="7" customWidth="1"/>
    <col min="10261" max="10261" width="8.42578125" style="7" customWidth="1"/>
    <col min="10262" max="10262" width="7.5703125" style="7" customWidth="1"/>
    <col min="10263" max="10263" width="8.140625" style="7" customWidth="1"/>
    <col min="10264" max="10264" width="5.85546875" style="7" customWidth="1"/>
    <col min="10265" max="10265" width="9.42578125" style="7" customWidth="1"/>
    <col min="10266" max="10266" width="11.28515625" style="7" customWidth="1"/>
    <col min="10267" max="10267" width="12.5703125" style="7" customWidth="1"/>
    <col min="10268" max="10268" width="11.7109375" style="7" customWidth="1"/>
    <col min="10269" max="10269" width="10.140625" style="7" customWidth="1"/>
    <col min="10270" max="10270" width="7.42578125" style="7" customWidth="1"/>
    <col min="10271" max="10271" width="12.85546875" style="7" customWidth="1"/>
    <col min="10272" max="10273" width="10" style="7" customWidth="1"/>
    <col min="10274" max="10274" width="11.28515625" style="7" customWidth="1"/>
    <col min="10275" max="10275" width="9.140625" style="7" customWidth="1"/>
    <col min="10276" max="10276" width="10.42578125" style="7" customWidth="1"/>
    <col min="10277" max="10277" width="10.7109375" style="7" customWidth="1"/>
    <col min="10278" max="10278" width="8.85546875" style="7" customWidth="1"/>
    <col min="10279" max="10279" width="8.5703125" style="7" customWidth="1"/>
    <col min="10280" max="10280" width="8.7109375" style="7" customWidth="1"/>
    <col min="10281" max="10282" width="8.85546875" style="7" customWidth="1"/>
    <col min="10283" max="10283" width="11.42578125" style="7" customWidth="1"/>
    <col min="10284" max="10284" width="11.7109375" style="7" customWidth="1"/>
    <col min="10285" max="10285" width="12.5703125" style="7" customWidth="1"/>
    <col min="10286" max="10286" width="16.28515625" style="7" customWidth="1"/>
    <col min="10287" max="10287" width="8.7109375" style="7" customWidth="1"/>
    <col min="10288" max="10288" width="37.140625" style="7" customWidth="1"/>
    <col min="10289" max="10289" width="15.140625" style="7" customWidth="1"/>
    <col min="10290" max="10290" width="22" style="7" bestFit="1" customWidth="1"/>
    <col min="10291" max="10291" width="15.42578125" style="7"/>
    <col min="10292" max="10292" width="16" style="7" customWidth="1"/>
    <col min="10293" max="10293" width="17.140625" style="7" bestFit="1" customWidth="1"/>
    <col min="10294" max="10294" width="20.42578125" style="7" bestFit="1" customWidth="1"/>
    <col min="10295" max="10495" width="15.42578125" style="7"/>
    <col min="10496" max="10496" width="5" style="7" bestFit="1" customWidth="1"/>
    <col min="10497" max="10497" width="11.42578125" style="7" customWidth="1"/>
    <col min="10498" max="10498" width="16.28515625" style="7" bestFit="1" customWidth="1"/>
    <col min="10499" max="10499" width="14.85546875" style="7" customWidth="1"/>
    <col min="10500" max="10500" width="44.85546875" style="7" customWidth="1"/>
    <col min="10501" max="10501" width="4.85546875" style="7" customWidth="1"/>
    <col min="10502" max="10502" width="5.28515625" style="7" customWidth="1"/>
    <col min="10503" max="10503" width="11.42578125" style="7" customWidth="1"/>
    <col min="10504" max="10504" width="20.5703125" style="7" customWidth="1"/>
    <col min="10505" max="10505" width="5.7109375" style="7" customWidth="1"/>
    <col min="10506" max="10506" width="10" style="7" customWidth="1"/>
    <col min="10507" max="10507" width="7.7109375" style="7" customWidth="1"/>
    <col min="10508" max="10508" width="27" style="7" customWidth="1"/>
    <col min="10509" max="10509" width="14.85546875" style="7" customWidth="1"/>
    <col min="10510" max="10510" width="13.5703125" style="7" customWidth="1"/>
    <col min="10511" max="10511" width="13.28515625" style="7" customWidth="1"/>
    <col min="10512" max="10512" width="11.85546875" style="7" customWidth="1"/>
    <col min="10513" max="10513" width="12.5703125" style="7" customWidth="1"/>
    <col min="10514" max="10514" width="7.42578125" style="7" customWidth="1"/>
    <col min="10515" max="10515" width="9.140625" style="7" customWidth="1"/>
    <col min="10516" max="10516" width="7.28515625" style="7" customWidth="1"/>
    <col min="10517" max="10517" width="8.42578125" style="7" customWidth="1"/>
    <col min="10518" max="10518" width="7.5703125" style="7" customWidth="1"/>
    <col min="10519" max="10519" width="8.140625" style="7" customWidth="1"/>
    <col min="10520" max="10520" width="5.85546875" style="7" customWidth="1"/>
    <col min="10521" max="10521" width="9.42578125" style="7" customWidth="1"/>
    <col min="10522" max="10522" width="11.28515625" style="7" customWidth="1"/>
    <col min="10523" max="10523" width="12.5703125" style="7" customWidth="1"/>
    <col min="10524" max="10524" width="11.7109375" style="7" customWidth="1"/>
    <col min="10525" max="10525" width="10.140625" style="7" customWidth="1"/>
    <col min="10526" max="10526" width="7.42578125" style="7" customWidth="1"/>
    <col min="10527" max="10527" width="12.85546875" style="7" customWidth="1"/>
    <col min="10528" max="10529" width="10" style="7" customWidth="1"/>
    <col min="10530" max="10530" width="11.28515625" style="7" customWidth="1"/>
    <col min="10531" max="10531" width="9.140625" style="7" customWidth="1"/>
    <col min="10532" max="10532" width="10.42578125" style="7" customWidth="1"/>
    <col min="10533" max="10533" width="10.7109375" style="7" customWidth="1"/>
    <col min="10534" max="10534" width="8.85546875" style="7" customWidth="1"/>
    <col min="10535" max="10535" width="8.5703125" style="7" customWidth="1"/>
    <col min="10536" max="10536" width="8.7109375" style="7" customWidth="1"/>
    <col min="10537" max="10538" width="8.85546875" style="7" customWidth="1"/>
    <col min="10539" max="10539" width="11.42578125" style="7" customWidth="1"/>
    <col min="10540" max="10540" width="11.7109375" style="7" customWidth="1"/>
    <col min="10541" max="10541" width="12.5703125" style="7" customWidth="1"/>
    <col min="10542" max="10542" width="16.28515625" style="7" customWidth="1"/>
    <col min="10543" max="10543" width="8.7109375" style="7" customWidth="1"/>
    <col min="10544" max="10544" width="37.140625" style="7" customWidth="1"/>
    <col min="10545" max="10545" width="15.140625" style="7" customWidth="1"/>
    <col min="10546" max="10546" width="22" style="7" bestFit="1" customWidth="1"/>
    <col min="10547" max="10547" width="15.42578125" style="7"/>
    <col min="10548" max="10548" width="16" style="7" customWidth="1"/>
    <col min="10549" max="10549" width="17.140625" style="7" bestFit="1" customWidth="1"/>
    <col min="10550" max="10550" width="20.42578125" style="7" bestFit="1" customWidth="1"/>
    <col min="10551" max="10751" width="15.42578125" style="7"/>
    <col min="10752" max="10752" width="5" style="7" bestFit="1" customWidth="1"/>
    <col min="10753" max="10753" width="11.42578125" style="7" customWidth="1"/>
    <col min="10754" max="10754" width="16.28515625" style="7" bestFit="1" customWidth="1"/>
    <col min="10755" max="10755" width="14.85546875" style="7" customWidth="1"/>
    <col min="10756" max="10756" width="44.85546875" style="7" customWidth="1"/>
    <col min="10757" max="10757" width="4.85546875" style="7" customWidth="1"/>
    <col min="10758" max="10758" width="5.28515625" style="7" customWidth="1"/>
    <col min="10759" max="10759" width="11.42578125" style="7" customWidth="1"/>
    <col min="10760" max="10760" width="20.5703125" style="7" customWidth="1"/>
    <col min="10761" max="10761" width="5.7109375" style="7" customWidth="1"/>
    <col min="10762" max="10762" width="10" style="7" customWidth="1"/>
    <col min="10763" max="10763" width="7.7109375" style="7" customWidth="1"/>
    <col min="10764" max="10764" width="27" style="7" customWidth="1"/>
    <col min="10765" max="10765" width="14.85546875" style="7" customWidth="1"/>
    <col min="10766" max="10766" width="13.5703125" style="7" customWidth="1"/>
    <col min="10767" max="10767" width="13.28515625" style="7" customWidth="1"/>
    <col min="10768" max="10768" width="11.85546875" style="7" customWidth="1"/>
    <col min="10769" max="10769" width="12.5703125" style="7" customWidth="1"/>
    <col min="10770" max="10770" width="7.42578125" style="7" customWidth="1"/>
    <col min="10771" max="10771" width="9.140625" style="7" customWidth="1"/>
    <col min="10772" max="10772" width="7.28515625" style="7" customWidth="1"/>
    <col min="10773" max="10773" width="8.42578125" style="7" customWidth="1"/>
    <col min="10774" max="10774" width="7.5703125" style="7" customWidth="1"/>
    <col min="10775" max="10775" width="8.140625" style="7" customWidth="1"/>
    <col min="10776" max="10776" width="5.85546875" style="7" customWidth="1"/>
    <col min="10777" max="10777" width="9.42578125" style="7" customWidth="1"/>
    <col min="10778" max="10778" width="11.28515625" style="7" customWidth="1"/>
    <col min="10779" max="10779" width="12.5703125" style="7" customWidth="1"/>
    <col min="10780" max="10780" width="11.7109375" style="7" customWidth="1"/>
    <col min="10781" max="10781" width="10.140625" style="7" customWidth="1"/>
    <col min="10782" max="10782" width="7.42578125" style="7" customWidth="1"/>
    <col min="10783" max="10783" width="12.85546875" style="7" customWidth="1"/>
    <col min="10784" max="10785" width="10" style="7" customWidth="1"/>
    <col min="10786" max="10786" width="11.28515625" style="7" customWidth="1"/>
    <col min="10787" max="10787" width="9.140625" style="7" customWidth="1"/>
    <col min="10788" max="10788" width="10.42578125" style="7" customWidth="1"/>
    <col min="10789" max="10789" width="10.7109375" style="7" customWidth="1"/>
    <col min="10790" max="10790" width="8.85546875" style="7" customWidth="1"/>
    <col min="10791" max="10791" width="8.5703125" style="7" customWidth="1"/>
    <col min="10792" max="10792" width="8.7109375" style="7" customWidth="1"/>
    <col min="10793" max="10794" width="8.85546875" style="7" customWidth="1"/>
    <col min="10795" max="10795" width="11.42578125" style="7" customWidth="1"/>
    <col min="10796" max="10796" width="11.7109375" style="7" customWidth="1"/>
    <col min="10797" max="10797" width="12.5703125" style="7" customWidth="1"/>
    <col min="10798" max="10798" width="16.28515625" style="7" customWidth="1"/>
    <col min="10799" max="10799" width="8.7109375" style="7" customWidth="1"/>
    <col min="10800" max="10800" width="37.140625" style="7" customWidth="1"/>
    <col min="10801" max="10801" width="15.140625" style="7" customWidth="1"/>
    <col min="10802" max="10802" width="22" style="7" bestFit="1" customWidth="1"/>
    <col min="10803" max="10803" width="15.42578125" style="7"/>
    <col min="10804" max="10804" width="16" style="7" customWidth="1"/>
    <col min="10805" max="10805" width="17.140625" style="7" bestFit="1" customWidth="1"/>
    <col min="10806" max="10806" width="20.42578125" style="7" bestFit="1" customWidth="1"/>
    <col min="10807" max="11007" width="15.42578125" style="7"/>
    <col min="11008" max="11008" width="5" style="7" bestFit="1" customWidth="1"/>
    <col min="11009" max="11009" width="11.42578125" style="7" customWidth="1"/>
    <col min="11010" max="11010" width="16.28515625" style="7" bestFit="1" customWidth="1"/>
    <col min="11011" max="11011" width="14.85546875" style="7" customWidth="1"/>
    <col min="11012" max="11012" width="44.85546875" style="7" customWidth="1"/>
    <col min="11013" max="11013" width="4.85546875" style="7" customWidth="1"/>
    <col min="11014" max="11014" width="5.28515625" style="7" customWidth="1"/>
    <col min="11015" max="11015" width="11.42578125" style="7" customWidth="1"/>
    <col min="11016" max="11016" width="20.5703125" style="7" customWidth="1"/>
    <col min="11017" max="11017" width="5.7109375" style="7" customWidth="1"/>
    <col min="11018" max="11018" width="10" style="7" customWidth="1"/>
    <col min="11019" max="11019" width="7.7109375" style="7" customWidth="1"/>
    <col min="11020" max="11020" width="27" style="7" customWidth="1"/>
    <col min="11021" max="11021" width="14.85546875" style="7" customWidth="1"/>
    <col min="11022" max="11022" width="13.5703125" style="7" customWidth="1"/>
    <col min="11023" max="11023" width="13.28515625" style="7" customWidth="1"/>
    <col min="11024" max="11024" width="11.85546875" style="7" customWidth="1"/>
    <col min="11025" max="11025" width="12.5703125" style="7" customWidth="1"/>
    <col min="11026" max="11026" width="7.42578125" style="7" customWidth="1"/>
    <col min="11027" max="11027" width="9.140625" style="7" customWidth="1"/>
    <col min="11028" max="11028" width="7.28515625" style="7" customWidth="1"/>
    <col min="11029" max="11029" width="8.42578125" style="7" customWidth="1"/>
    <col min="11030" max="11030" width="7.5703125" style="7" customWidth="1"/>
    <col min="11031" max="11031" width="8.140625" style="7" customWidth="1"/>
    <col min="11032" max="11032" width="5.85546875" style="7" customWidth="1"/>
    <col min="11033" max="11033" width="9.42578125" style="7" customWidth="1"/>
    <col min="11034" max="11034" width="11.28515625" style="7" customWidth="1"/>
    <col min="11035" max="11035" width="12.5703125" style="7" customWidth="1"/>
    <col min="11036" max="11036" width="11.7109375" style="7" customWidth="1"/>
    <col min="11037" max="11037" width="10.140625" style="7" customWidth="1"/>
    <col min="11038" max="11038" width="7.42578125" style="7" customWidth="1"/>
    <col min="11039" max="11039" width="12.85546875" style="7" customWidth="1"/>
    <col min="11040" max="11041" width="10" style="7" customWidth="1"/>
    <col min="11042" max="11042" width="11.28515625" style="7" customWidth="1"/>
    <col min="11043" max="11043" width="9.140625" style="7" customWidth="1"/>
    <col min="11044" max="11044" width="10.42578125" style="7" customWidth="1"/>
    <col min="11045" max="11045" width="10.7109375" style="7" customWidth="1"/>
    <col min="11046" max="11046" width="8.85546875" style="7" customWidth="1"/>
    <col min="11047" max="11047" width="8.5703125" style="7" customWidth="1"/>
    <col min="11048" max="11048" width="8.7109375" style="7" customWidth="1"/>
    <col min="11049" max="11050" width="8.85546875" style="7" customWidth="1"/>
    <col min="11051" max="11051" width="11.42578125" style="7" customWidth="1"/>
    <col min="11052" max="11052" width="11.7109375" style="7" customWidth="1"/>
    <col min="11053" max="11053" width="12.5703125" style="7" customWidth="1"/>
    <col min="11054" max="11054" width="16.28515625" style="7" customWidth="1"/>
    <col min="11055" max="11055" width="8.7109375" style="7" customWidth="1"/>
    <col min="11056" max="11056" width="37.140625" style="7" customWidth="1"/>
    <col min="11057" max="11057" width="15.140625" style="7" customWidth="1"/>
    <col min="11058" max="11058" width="22" style="7" bestFit="1" customWidth="1"/>
    <col min="11059" max="11059" width="15.42578125" style="7"/>
    <col min="11060" max="11060" width="16" style="7" customWidth="1"/>
    <col min="11061" max="11061" width="17.140625" style="7" bestFit="1" customWidth="1"/>
    <col min="11062" max="11062" width="20.42578125" style="7" bestFit="1" customWidth="1"/>
    <col min="11063" max="11263" width="15.42578125" style="7"/>
    <col min="11264" max="11264" width="5" style="7" bestFit="1" customWidth="1"/>
    <col min="11265" max="11265" width="11.42578125" style="7" customWidth="1"/>
    <col min="11266" max="11266" width="16.28515625" style="7" bestFit="1" customWidth="1"/>
    <col min="11267" max="11267" width="14.85546875" style="7" customWidth="1"/>
    <col min="11268" max="11268" width="44.85546875" style="7" customWidth="1"/>
    <col min="11269" max="11269" width="4.85546875" style="7" customWidth="1"/>
    <col min="11270" max="11270" width="5.28515625" style="7" customWidth="1"/>
    <col min="11271" max="11271" width="11.42578125" style="7" customWidth="1"/>
    <col min="11272" max="11272" width="20.5703125" style="7" customWidth="1"/>
    <col min="11273" max="11273" width="5.7109375" style="7" customWidth="1"/>
    <col min="11274" max="11274" width="10" style="7" customWidth="1"/>
    <col min="11275" max="11275" width="7.7109375" style="7" customWidth="1"/>
    <col min="11276" max="11276" width="27" style="7" customWidth="1"/>
    <col min="11277" max="11277" width="14.85546875" style="7" customWidth="1"/>
    <col min="11278" max="11278" width="13.5703125" style="7" customWidth="1"/>
    <col min="11279" max="11279" width="13.28515625" style="7" customWidth="1"/>
    <col min="11280" max="11280" width="11.85546875" style="7" customWidth="1"/>
    <col min="11281" max="11281" width="12.5703125" style="7" customWidth="1"/>
    <col min="11282" max="11282" width="7.42578125" style="7" customWidth="1"/>
    <col min="11283" max="11283" width="9.140625" style="7" customWidth="1"/>
    <col min="11284" max="11284" width="7.28515625" style="7" customWidth="1"/>
    <col min="11285" max="11285" width="8.42578125" style="7" customWidth="1"/>
    <col min="11286" max="11286" width="7.5703125" style="7" customWidth="1"/>
    <col min="11287" max="11287" width="8.140625" style="7" customWidth="1"/>
    <col min="11288" max="11288" width="5.85546875" style="7" customWidth="1"/>
    <col min="11289" max="11289" width="9.42578125" style="7" customWidth="1"/>
    <col min="11290" max="11290" width="11.28515625" style="7" customWidth="1"/>
    <col min="11291" max="11291" width="12.5703125" style="7" customWidth="1"/>
    <col min="11292" max="11292" width="11.7109375" style="7" customWidth="1"/>
    <col min="11293" max="11293" width="10.140625" style="7" customWidth="1"/>
    <col min="11294" max="11294" width="7.42578125" style="7" customWidth="1"/>
    <col min="11295" max="11295" width="12.85546875" style="7" customWidth="1"/>
    <col min="11296" max="11297" width="10" style="7" customWidth="1"/>
    <col min="11298" max="11298" width="11.28515625" style="7" customWidth="1"/>
    <col min="11299" max="11299" width="9.140625" style="7" customWidth="1"/>
    <col min="11300" max="11300" width="10.42578125" style="7" customWidth="1"/>
    <col min="11301" max="11301" width="10.7109375" style="7" customWidth="1"/>
    <col min="11302" max="11302" width="8.85546875" style="7" customWidth="1"/>
    <col min="11303" max="11303" width="8.5703125" style="7" customWidth="1"/>
    <col min="11304" max="11304" width="8.7109375" style="7" customWidth="1"/>
    <col min="11305" max="11306" width="8.85546875" style="7" customWidth="1"/>
    <col min="11307" max="11307" width="11.42578125" style="7" customWidth="1"/>
    <col min="11308" max="11308" width="11.7109375" style="7" customWidth="1"/>
    <col min="11309" max="11309" width="12.5703125" style="7" customWidth="1"/>
    <col min="11310" max="11310" width="16.28515625" style="7" customWidth="1"/>
    <col min="11311" max="11311" width="8.7109375" style="7" customWidth="1"/>
    <col min="11312" max="11312" width="37.140625" style="7" customWidth="1"/>
    <col min="11313" max="11313" width="15.140625" style="7" customWidth="1"/>
    <col min="11314" max="11314" width="22" style="7" bestFit="1" customWidth="1"/>
    <col min="11315" max="11315" width="15.42578125" style="7"/>
    <col min="11316" max="11316" width="16" style="7" customWidth="1"/>
    <col min="11317" max="11317" width="17.140625" style="7" bestFit="1" customWidth="1"/>
    <col min="11318" max="11318" width="20.42578125" style="7" bestFit="1" customWidth="1"/>
    <col min="11319" max="11519" width="15.42578125" style="7"/>
    <col min="11520" max="11520" width="5" style="7" bestFit="1" customWidth="1"/>
    <col min="11521" max="11521" width="11.42578125" style="7" customWidth="1"/>
    <col min="11522" max="11522" width="16.28515625" style="7" bestFit="1" customWidth="1"/>
    <col min="11523" max="11523" width="14.85546875" style="7" customWidth="1"/>
    <col min="11524" max="11524" width="44.85546875" style="7" customWidth="1"/>
    <col min="11525" max="11525" width="4.85546875" style="7" customWidth="1"/>
    <col min="11526" max="11526" width="5.28515625" style="7" customWidth="1"/>
    <col min="11527" max="11527" width="11.42578125" style="7" customWidth="1"/>
    <col min="11528" max="11528" width="20.5703125" style="7" customWidth="1"/>
    <col min="11529" max="11529" width="5.7109375" style="7" customWidth="1"/>
    <col min="11530" max="11530" width="10" style="7" customWidth="1"/>
    <col min="11531" max="11531" width="7.7109375" style="7" customWidth="1"/>
    <col min="11532" max="11532" width="27" style="7" customWidth="1"/>
    <col min="11533" max="11533" width="14.85546875" style="7" customWidth="1"/>
    <col min="11534" max="11534" width="13.5703125" style="7" customWidth="1"/>
    <col min="11535" max="11535" width="13.28515625" style="7" customWidth="1"/>
    <col min="11536" max="11536" width="11.85546875" style="7" customWidth="1"/>
    <col min="11537" max="11537" width="12.5703125" style="7" customWidth="1"/>
    <col min="11538" max="11538" width="7.42578125" style="7" customWidth="1"/>
    <col min="11539" max="11539" width="9.140625" style="7" customWidth="1"/>
    <col min="11540" max="11540" width="7.28515625" style="7" customWidth="1"/>
    <col min="11541" max="11541" width="8.42578125" style="7" customWidth="1"/>
    <col min="11542" max="11542" width="7.5703125" style="7" customWidth="1"/>
    <col min="11543" max="11543" width="8.140625" style="7" customWidth="1"/>
    <col min="11544" max="11544" width="5.85546875" style="7" customWidth="1"/>
    <col min="11545" max="11545" width="9.42578125" style="7" customWidth="1"/>
    <col min="11546" max="11546" width="11.28515625" style="7" customWidth="1"/>
    <col min="11547" max="11547" width="12.5703125" style="7" customWidth="1"/>
    <col min="11548" max="11548" width="11.7109375" style="7" customWidth="1"/>
    <col min="11549" max="11549" width="10.140625" style="7" customWidth="1"/>
    <col min="11550" max="11550" width="7.42578125" style="7" customWidth="1"/>
    <col min="11551" max="11551" width="12.85546875" style="7" customWidth="1"/>
    <col min="11552" max="11553" width="10" style="7" customWidth="1"/>
    <col min="11554" max="11554" width="11.28515625" style="7" customWidth="1"/>
    <col min="11555" max="11555" width="9.140625" style="7" customWidth="1"/>
    <col min="11556" max="11556" width="10.42578125" style="7" customWidth="1"/>
    <col min="11557" max="11557" width="10.7109375" style="7" customWidth="1"/>
    <col min="11558" max="11558" width="8.85546875" style="7" customWidth="1"/>
    <col min="11559" max="11559" width="8.5703125" style="7" customWidth="1"/>
    <col min="11560" max="11560" width="8.7109375" style="7" customWidth="1"/>
    <col min="11561" max="11562" width="8.85546875" style="7" customWidth="1"/>
    <col min="11563" max="11563" width="11.42578125" style="7" customWidth="1"/>
    <col min="11564" max="11564" width="11.7109375" style="7" customWidth="1"/>
    <col min="11565" max="11565" width="12.5703125" style="7" customWidth="1"/>
    <col min="11566" max="11566" width="16.28515625" style="7" customWidth="1"/>
    <col min="11567" max="11567" width="8.7109375" style="7" customWidth="1"/>
    <col min="11568" max="11568" width="37.140625" style="7" customWidth="1"/>
    <col min="11569" max="11569" width="15.140625" style="7" customWidth="1"/>
    <col min="11570" max="11570" width="22" style="7" bestFit="1" customWidth="1"/>
    <col min="11571" max="11571" width="15.42578125" style="7"/>
    <col min="11572" max="11572" width="16" style="7" customWidth="1"/>
    <col min="11573" max="11573" width="17.140625" style="7" bestFit="1" customWidth="1"/>
    <col min="11574" max="11574" width="20.42578125" style="7" bestFit="1" customWidth="1"/>
    <col min="11575" max="11775" width="15.42578125" style="7"/>
    <col min="11776" max="11776" width="5" style="7" bestFit="1" customWidth="1"/>
    <col min="11777" max="11777" width="11.42578125" style="7" customWidth="1"/>
    <col min="11778" max="11778" width="16.28515625" style="7" bestFit="1" customWidth="1"/>
    <col min="11779" max="11779" width="14.85546875" style="7" customWidth="1"/>
    <col min="11780" max="11780" width="44.85546875" style="7" customWidth="1"/>
    <col min="11781" max="11781" width="4.85546875" style="7" customWidth="1"/>
    <col min="11782" max="11782" width="5.28515625" style="7" customWidth="1"/>
    <col min="11783" max="11783" width="11.42578125" style="7" customWidth="1"/>
    <col min="11784" max="11784" width="20.5703125" style="7" customWidth="1"/>
    <col min="11785" max="11785" width="5.7109375" style="7" customWidth="1"/>
    <col min="11786" max="11786" width="10" style="7" customWidth="1"/>
    <col min="11787" max="11787" width="7.7109375" style="7" customWidth="1"/>
    <col min="11788" max="11788" width="27" style="7" customWidth="1"/>
    <col min="11789" max="11789" width="14.85546875" style="7" customWidth="1"/>
    <col min="11790" max="11790" width="13.5703125" style="7" customWidth="1"/>
    <col min="11791" max="11791" width="13.28515625" style="7" customWidth="1"/>
    <col min="11792" max="11792" width="11.85546875" style="7" customWidth="1"/>
    <col min="11793" max="11793" width="12.5703125" style="7" customWidth="1"/>
    <col min="11794" max="11794" width="7.42578125" style="7" customWidth="1"/>
    <col min="11795" max="11795" width="9.140625" style="7" customWidth="1"/>
    <col min="11796" max="11796" width="7.28515625" style="7" customWidth="1"/>
    <col min="11797" max="11797" width="8.42578125" style="7" customWidth="1"/>
    <col min="11798" max="11798" width="7.5703125" style="7" customWidth="1"/>
    <col min="11799" max="11799" width="8.140625" style="7" customWidth="1"/>
    <col min="11800" max="11800" width="5.85546875" style="7" customWidth="1"/>
    <col min="11801" max="11801" width="9.42578125" style="7" customWidth="1"/>
    <col min="11802" max="11802" width="11.28515625" style="7" customWidth="1"/>
    <col min="11803" max="11803" width="12.5703125" style="7" customWidth="1"/>
    <col min="11804" max="11804" width="11.7109375" style="7" customWidth="1"/>
    <col min="11805" max="11805" width="10.140625" style="7" customWidth="1"/>
    <col min="11806" max="11806" width="7.42578125" style="7" customWidth="1"/>
    <col min="11807" max="11807" width="12.85546875" style="7" customWidth="1"/>
    <col min="11808" max="11809" width="10" style="7" customWidth="1"/>
    <col min="11810" max="11810" width="11.28515625" style="7" customWidth="1"/>
    <col min="11811" max="11811" width="9.140625" style="7" customWidth="1"/>
    <col min="11812" max="11812" width="10.42578125" style="7" customWidth="1"/>
    <col min="11813" max="11813" width="10.7109375" style="7" customWidth="1"/>
    <col min="11814" max="11814" width="8.85546875" style="7" customWidth="1"/>
    <col min="11815" max="11815" width="8.5703125" style="7" customWidth="1"/>
    <col min="11816" max="11816" width="8.7109375" style="7" customWidth="1"/>
    <col min="11817" max="11818" width="8.85546875" style="7" customWidth="1"/>
    <col min="11819" max="11819" width="11.42578125" style="7" customWidth="1"/>
    <col min="11820" max="11820" width="11.7109375" style="7" customWidth="1"/>
    <col min="11821" max="11821" width="12.5703125" style="7" customWidth="1"/>
    <col min="11822" max="11822" width="16.28515625" style="7" customWidth="1"/>
    <col min="11823" max="11823" width="8.7109375" style="7" customWidth="1"/>
    <col min="11824" max="11824" width="37.140625" style="7" customWidth="1"/>
    <col min="11825" max="11825" width="15.140625" style="7" customWidth="1"/>
    <col min="11826" max="11826" width="22" style="7" bestFit="1" customWidth="1"/>
    <col min="11827" max="11827" width="15.42578125" style="7"/>
    <col min="11828" max="11828" width="16" style="7" customWidth="1"/>
    <col min="11829" max="11829" width="17.140625" style="7" bestFit="1" customWidth="1"/>
    <col min="11830" max="11830" width="20.42578125" style="7" bestFit="1" customWidth="1"/>
    <col min="11831" max="12031" width="15.42578125" style="7"/>
    <col min="12032" max="12032" width="5" style="7" bestFit="1" customWidth="1"/>
    <col min="12033" max="12033" width="11.42578125" style="7" customWidth="1"/>
    <col min="12034" max="12034" width="16.28515625" style="7" bestFit="1" customWidth="1"/>
    <col min="12035" max="12035" width="14.85546875" style="7" customWidth="1"/>
    <col min="12036" max="12036" width="44.85546875" style="7" customWidth="1"/>
    <col min="12037" max="12037" width="4.85546875" style="7" customWidth="1"/>
    <col min="12038" max="12038" width="5.28515625" style="7" customWidth="1"/>
    <col min="12039" max="12039" width="11.42578125" style="7" customWidth="1"/>
    <col min="12040" max="12040" width="20.5703125" style="7" customWidth="1"/>
    <col min="12041" max="12041" width="5.7109375" style="7" customWidth="1"/>
    <col min="12042" max="12042" width="10" style="7" customWidth="1"/>
    <col min="12043" max="12043" width="7.7109375" style="7" customWidth="1"/>
    <col min="12044" max="12044" width="27" style="7" customWidth="1"/>
    <col min="12045" max="12045" width="14.85546875" style="7" customWidth="1"/>
    <col min="12046" max="12046" width="13.5703125" style="7" customWidth="1"/>
    <col min="12047" max="12047" width="13.28515625" style="7" customWidth="1"/>
    <col min="12048" max="12048" width="11.85546875" style="7" customWidth="1"/>
    <col min="12049" max="12049" width="12.5703125" style="7" customWidth="1"/>
    <col min="12050" max="12050" width="7.42578125" style="7" customWidth="1"/>
    <col min="12051" max="12051" width="9.140625" style="7" customWidth="1"/>
    <col min="12052" max="12052" width="7.28515625" style="7" customWidth="1"/>
    <col min="12053" max="12053" width="8.42578125" style="7" customWidth="1"/>
    <col min="12054" max="12054" width="7.5703125" style="7" customWidth="1"/>
    <col min="12055" max="12055" width="8.140625" style="7" customWidth="1"/>
    <col min="12056" max="12056" width="5.85546875" style="7" customWidth="1"/>
    <col min="12057" max="12057" width="9.42578125" style="7" customWidth="1"/>
    <col min="12058" max="12058" width="11.28515625" style="7" customWidth="1"/>
    <col min="12059" max="12059" width="12.5703125" style="7" customWidth="1"/>
    <col min="12060" max="12060" width="11.7109375" style="7" customWidth="1"/>
    <col min="12061" max="12061" width="10.140625" style="7" customWidth="1"/>
    <col min="12062" max="12062" width="7.42578125" style="7" customWidth="1"/>
    <col min="12063" max="12063" width="12.85546875" style="7" customWidth="1"/>
    <col min="12064" max="12065" width="10" style="7" customWidth="1"/>
    <col min="12066" max="12066" width="11.28515625" style="7" customWidth="1"/>
    <col min="12067" max="12067" width="9.140625" style="7" customWidth="1"/>
    <col min="12068" max="12068" width="10.42578125" style="7" customWidth="1"/>
    <col min="12069" max="12069" width="10.7109375" style="7" customWidth="1"/>
    <col min="12070" max="12070" width="8.85546875" style="7" customWidth="1"/>
    <col min="12071" max="12071" width="8.5703125" style="7" customWidth="1"/>
    <col min="12072" max="12072" width="8.7109375" style="7" customWidth="1"/>
    <col min="12073" max="12074" width="8.85546875" style="7" customWidth="1"/>
    <col min="12075" max="12075" width="11.42578125" style="7" customWidth="1"/>
    <col min="12076" max="12076" width="11.7109375" style="7" customWidth="1"/>
    <col min="12077" max="12077" width="12.5703125" style="7" customWidth="1"/>
    <col min="12078" max="12078" width="16.28515625" style="7" customWidth="1"/>
    <col min="12079" max="12079" width="8.7109375" style="7" customWidth="1"/>
    <col min="12080" max="12080" width="37.140625" style="7" customWidth="1"/>
    <col min="12081" max="12081" width="15.140625" style="7" customWidth="1"/>
    <col min="12082" max="12082" width="22" style="7" bestFit="1" customWidth="1"/>
    <col min="12083" max="12083" width="15.42578125" style="7"/>
    <col min="12084" max="12084" width="16" style="7" customWidth="1"/>
    <col min="12085" max="12085" width="17.140625" style="7" bestFit="1" customWidth="1"/>
    <col min="12086" max="12086" width="20.42578125" style="7" bestFit="1" customWidth="1"/>
    <col min="12087" max="12287" width="15.42578125" style="7"/>
    <col min="12288" max="12288" width="5" style="7" bestFit="1" customWidth="1"/>
    <col min="12289" max="12289" width="11.42578125" style="7" customWidth="1"/>
    <col min="12290" max="12290" width="16.28515625" style="7" bestFit="1" customWidth="1"/>
    <col min="12291" max="12291" width="14.85546875" style="7" customWidth="1"/>
    <col min="12292" max="12292" width="44.85546875" style="7" customWidth="1"/>
    <col min="12293" max="12293" width="4.85546875" style="7" customWidth="1"/>
    <col min="12294" max="12294" width="5.28515625" style="7" customWidth="1"/>
    <col min="12295" max="12295" width="11.42578125" style="7" customWidth="1"/>
    <col min="12296" max="12296" width="20.5703125" style="7" customWidth="1"/>
    <col min="12297" max="12297" width="5.7109375" style="7" customWidth="1"/>
    <col min="12298" max="12298" width="10" style="7" customWidth="1"/>
    <col min="12299" max="12299" width="7.7109375" style="7" customWidth="1"/>
    <col min="12300" max="12300" width="27" style="7" customWidth="1"/>
    <col min="12301" max="12301" width="14.85546875" style="7" customWidth="1"/>
    <col min="12302" max="12302" width="13.5703125" style="7" customWidth="1"/>
    <col min="12303" max="12303" width="13.28515625" style="7" customWidth="1"/>
    <col min="12304" max="12304" width="11.85546875" style="7" customWidth="1"/>
    <col min="12305" max="12305" width="12.5703125" style="7" customWidth="1"/>
    <col min="12306" max="12306" width="7.42578125" style="7" customWidth="1"/>
    <col min="12307" max="12307" width="9.140625" style="7" customWidth="1"/>
    <col min="12308" max="12308" width="7.28515625" style="7" customWidth="1"/>
    <col min="12309" max="12309" width="8.42578125" style="7" customWidth="1"/>
    <col min="12310" max="12310" width="7.5703125" style="7" customWidth="1"/>
    <col min="12311" max="12311" width="8.140625" style="7" customWidth="1"/>
    <col min="12312" max="12312" width="5.85546875" style="7" customWidth="1"/>
    <col min="12313" max="12313" width="9.42578125" style="7" customWidth="1"/>
    <col min="12314" max="12314" width="11.28515625" style="7" customWidth="1"/>
    <col min="12315" max="12315" width="12.5703125" style="7" customWidth="1"/>
    <col min="12316" max="12316" width="11.7109375" style="7" customWidth="1"/>
    <col min="12317" max="12317" width="10.140625" style="7" customWidth="1"/>
    <col min="12318" max="12318" width="7.42578125" style="7" customWidth="1"/>
    <col min="12319" max="12319" width="12.85546875" style="7" customWidth="1"/>
    <col min="12320" max="12321" width="10" style="7" customWidth="1"/>
    <col min="12322" max="12322" width="11.28515625" style="7" customWidth="1"/>
    <col min="12323" max="12323" width="9.140625" style="7" customWidth="1"/>
    <col min="12324" max="12324" width="10.42578125" style="7" customWidth="1"/>
    <col min="12325" max="12325" width="10.7109375" style="7" customWidth="1"/>
    <col min="12326" max="12326" width="8.85546875" style="7" customWidth="1"/>
    <col min="12327" max="12327" width="8.5703125" style="7" customWidth="1"/>
    <col min="12328" max="12328" width="8.7109375" style="7" customWidth="1"/>
    <col min="12329" max="12330" width="8.85546875" style="7" customWidth="1"/>
    <col min="12331" max="12331" width="11.42578125" style="7" customWidth="1"/>
    <col min="12332" max="12332" width="11.7109375" style="7" customWidth="1"/>
    <col min="12333" max="12333" width="12.5703125" style="7" customWidth="1"/>
    <col min="12334" max="12334" width="16.28515625" style="7" customWidth="1"/>
    <col min="12335" max="12335" width="8.7109375" style="7" customWidth="1"/>
    <col min="12336" max="12336" width="37.140625" style="7" customWidth="1"/>
    <col min="12337" max="12337" width="15.140625" style="7" customWidth="1"/>
    <col min="12338" max="12338" width="22" style="7" bestFit="1" customWidth="1"/>
    <col min="12339" max="12339" width="15.42578125" style="7"/>
    <col min="12340" max="12340" width="16" style="7" customWidth="1"/>
    <col min="12341" max="12341" width="17.140625" style="7" bestFit="1" customWidth="1"/>
    <col min="12342" max="12342" width="20.42578125" style="7" bestFit="1" customWidth="1"/>
    <col min="12343" max="12543" width="15.42578125" style="7"/>
    <col min="12544" max="12544" width="5" style="7" bestFit="1" customWidth="1"/>
    <col min="12545" max="12545" width="11.42578125" style="7" customWidth="1"/>
    <col min="12546" max="12546" width="16.28515625" style="7" bestFit="1" customWidth="1"/>
    <col min="12547" max="12547" width="14.85546875" style="7" customWidth="1"/>
    <col min="12548" max="12548" width="44.85546875" style="7" customWidth="1"/>
    <col min="12549" max="12549" width="4.85546875" style="7" customWidth="1"/>
    <col min="12550" max="12550" width="5.28515625" style="7" customWidth="1"/>
    <col min="12551" max="12551" width="11.42578125" style="7" customWidth="1"/>
    <col min="12552" max="12552" width="20.5703125" style="7" customWidth="1"/>
    <col min="12553" max="12553" width="5.7109375" style="7" customWidth="1"/>
    <col min="12554" max="12554" width="10" style="7" customWidth="1"/>
    <col min="12555" max="12555" width="7.7109375" style="7" customWidth="1"/>
    <col min="12556" max="12556" width="27" style="7" customWidth="1"/>
    <col min="12557" max="12557" width="14.85546875" style="7" customWidth="1"/>
    <col min="12558" max="12558" width="13.5703125" style="7" customWidth="1"/>
    <col min="12559" max="12559" width="13.28515625" style="7" customWidth="1"/>
    <col min="12560" max="12560" width="11.85546875" style="7" customWidth="1"/>
    <col min="12561" max="12561" width="12.5703125" style="7" customWidth="1"/>
    <col min="12562" max="12562" width="7.42578125" style="7" customWidth="1"/>
    <col min="12563" max="12563" width="9.140625" style="7" customWidth="1"/>
    <col min="12564" max="12564" width="7.28515625" style="7" customWidth="1"/>
    <col min="12565" max="12565" width="8.42578125" style="7" customWidth="1"/>
    <col min="12566" max="12566" width="7.5703125" style="7" customWidth="1"/>
    <col min="12567" max="12567" width="8.140625" style="7" customWidth="1"/>
    <col min="12568" max="12568" width="5.85546875" style="7" customWidth="1"/>
    <col min="12569" max="12569" width="9.42578125" style="7" customWidth="1"/>
    <col min="12570" max="12570" width="11.28515625" style="7" customWidth="1"/>
    <col min="12571" max="12571" width="12.5703125" style="7" customWidth="1"/>
    <col min="12572" max="12572" width="11.7109375" style="7" customWidth="1"/>
    <col min="12573" max="12573" width="10.140625" style="7" customWidth="1"/>
    <col min="12574" max="12574" width="7.42578125" style="7" customWidth="1"/>
    <col min="12575" max="12575" width="12.85546875" style="7" customWidth="1"/>
    <col min="12576" max="12577" width="10" style="7" customWidth="1"/>
    <col min="12578" max="12578" width="11.28515625" style="7" customWidth="1"/>
    <col min="12579" max="12579" width="9.140625" style="7" customWidth="1"/>
    <col min="12580" max="12580" width="10.42578125" style="7" customWidth="1"/>
    <col min="12581" max="12581" width="10.7109375" style="7" customWidth="1"/>
    <col min="12582" max="12582" width="8.85546875" style="7" customWidth="1"/>
    <col min="12583" max="12583" width="8.5703125" style="7" customWidth="1"/>
    <col min="12584" max="12584" width="8.7109375" style="7" customWidth="1"/>
    <col min="12585" max="12586" width="8.85546875" style="7" customWidth="1"/>
    <col min="12587" max="12587" width="11.42578125" style="7" customWidth="1"/>
    <col min="12588" max="12588" width="11.7109375" style="7" customWidth="1"/>
    <col min="12589" max="12589" width="12.5703125" style="7" customWidth="1"/>
    <col min="12590" max="12590" width="16.28515625" style="7" customWidth="1"/>
    <col min="12591" max="12591" width="8.7109375" style="7" customWidth="1"/>
    <col min="12592" max="12592" width="37.140625" style="7" customWidth="1"/>
    <col min="12593" max="12593" width="15.140625" style="7" customWidth="1"/>
    <col min="12594" max="12594" width="22" style="7" bestFit="1" customWidth="1"/>
    <col min="12595" max="12595" width="15.42578125" style="7"/>
    <col min="12596" max="12596" width="16" style="7" customWidth="1"/>
    <col min="12597" max="12597" width="17.140625" style="7" bestFit="1" customWidth="1"/>
    <col min="12598" max="12598" width="20.42578125" style="7" bestFit="1" customWidth="1"/>
    <col min="12599" max="12799" width="15.42578125" style="7"/>
    <col min="12800" max="12800" width="5" style="7" bestFit="1" customWidth="1"/>
    <col min="12801" max="12801" width="11.42578125" style="7" customWidth="1"/>
    <col min="12802" max="12802" width="16.28515625" style="7" bestFit="1" customWidth="1"/>
    <col min="12803" max="12803" width="14.85546875" style="7" customWidth="1"/>
    <col min="12804" max="12804" width="44.85546875" style="7" customWidth="1"/>
    <col min="12805" max="12805" width="4.85546875" style="7" customWidth="1"/>
    <col min="12806" max="12806" width="5.28515625" style="7" customWidth="1"/>
    <col min="12807" max="12807" width="11.42578125" style="7" customWidth="1"/>
    <col min="12808" max="12808" width="20.5703125" style="7" customWidth="1"/>
    <col min="12809" max="12809" width="5.7109375" style="7" customWidth="1"/>
    <col min="12810" max="12810" width="10" style="7" customWidth="1"/>
    <col min="12811" max="12811" width="7.7109375" style="7" customWidth="1"/>
    <col min="12812" max="12812" width="27" style="7" customWidth="1"/>
    <col min="12813" max="12813" width="14.85546875" style="7" customWidth="1"/>
    <col min="12814" max="12814" width="13.5703125" style="7" customWidth="1"/>
    <col min="12815" max="12815" width="13.28515625" style="7" customWidth="1"/>
    <col min="12816" max="12816" width="11.85546875" style="7" customWidth="1"/>
    <col min="12817" max="12817" width="12.5703125" style="7" customWidth="1"/>
    <col min="12818" max="12818" width="7.42578125" style="7" customWidth="1"/>
    <col min="12819" max="12819" width="9.140625" style="7" customWidth="1"/>
    <col min="12820" max="12820" width="7.28515625" style="7" customWidth="1"/>
    <col min="12821" max="12821" width="8.42578125" style="7" customWidth="1"/>
    <col min="12822" max="12822" width="7.5703125" style="7" customWidth="1"/>
    <col min="12823" max="12823" width="8.140625" style="7" customWidth="1"/>
    <col min="12824" max="12824" width="5.85546875" style="7" customWidth="1"/>
    <col min="12825" max="12825" width="9.42578125" style="7" customWidth="1"/>
    <col min="12826" max="12826" width="11.28515625" style="7" customWidth="1"/>
    <col min="12827" max="12827" width="12.5703125" style="7" customWidth="1"/>
    <col min="12828" max="12828" width="11.7109375" style="7" customWidth="1"/>
    <col min="12829" max="12829" width="10.140625" style="7" customWidth="1"/>
    <col min="12830" max="12830" width="7.42578125" style="7" customWidth="1"/>
    <col min="12831" max="12831" width="12.85546875" style="7" customWidth="1"/>
    <col min="12832" max="12833" width="10" style="7" customWidth="1"/>
    <col min="12834" max="12834" width="11.28515625" style="7" customWidth="1"/>
    <col min="12835" max="12835" width="9.140625" style="7" customWidth="1"/>
    <col min="12836" max="12836" width="10.42578125" style="7" customWidth="1"/>
    <col min="12837" max="12837" width="10.7109375" style="7" customWidth="1"/>
    <col min="12838" max="12838" width="8.85546875" style="7" customWidth="1"/>
    <col min="12839" max="12839" width="8.5703125" style="7" customWidth="1"/>
    <col min="12840" max="12840" width="8.7109375" style="7" customWidth="1"/>
    <col min="12841" max="12842" width="8.85546875" style="7" customWidth="1"/>
    <col min="12843" max="12843" width="11.42578125" style="7" customWidth="1"/>
    <col min="12844" max="12844" width="11.7109375" style="7" customWidth="1"/>
    <col min="12845" max="12845" width="12.5703125" style="7" customWidth="1"/>
    <col min="12846" max="12846" width="16.28515625" style="7" customWidth="1"/>
    <col min="12847" max="12847" width="8.7109375" style="7" customWidth="1"/>
    <col min="12848" max="12848" width="37.140625" style="7" customWidth="1"/>
    <col min="12849" max="12849" width="15.140625" style="7" customWidth="1"/>
    <col min="12850" max="12850" width="22" style="7" bestFit="1" customWidth="1"/>
    <col min="12851" max="12851" width="15.42578125" style="7"/>
    <col min="12852" max="12852" width="16" style="7" customWidth="1"/>
    <col min="12853" max="12853" width="17.140625" style="7" bestFit="1" customWidth="1"/>
    <col min="12854" max="12854" width="20.42578125" style="7" bestFit="1" customWidth="1"/>
    <col min="12855" max="13055" width="15.42578125" style="7"/>
    <col min="13056" max="13056" width="5" style="7" bestFit="1" customWidth="1"/>
    <col min="13057" max="13057" width="11.42578125" style="7" customWidth="1"/>
    <col min="13058" max="13058" width="16.28515625" style="7" bestFit="1" customWidth="1"/>
    <col min="13059" max="13059" width="14.85546875" style="7" customWidth="1"/>
    <col min="13060" max="13060" width="44.85546875" style="7" customWidth="1"/>
    <col min="13061" max="13061" width="4.85546875" style="7" customWidth="1"/>
    <col min="13062" max="13062" width="5.28515625" style="7" customWidth="1"/>
    <col min="13063" max="13063" width="11.42578125" style="7" customWidth="1"/>
    <col min="13064" max="13064" width="20.5703125" style="7" customWidth="1"/>
    <col min="13065" max="13065" width="5.7109375" style="7" customWidth="1"/>
    <col min="13066" max="13066" width="10" style="7" customWidth="1"/>
    <col min="13067" max="13067" width="7.7109375" style="7" customWidth="1"/>
    <col min="13068" max="13068" width="27" style="7" customWidth="1"/>
    <col min="13069" max="13069" width="14.85546875" style="7" customWidth="1"/>
    <col min="13070" max="13070" width="13.5703125" style="7" customWidth="1"/>
    <col min="13071" max="13071" width="13.28515625" style="7" customWidth="1"/>
    <col min="13072" max="13072" width="11.85546875" style="7" customWidth="1"/>
    <col min="13073" max="13073" width="12.5703125" style="7" customWidth="1"/>
    <col min="13074" max="13074" width="7.42578125" style="7" customWidth="1"/>
    <col min="13075" max="13075" width="9.140625" style="7" customWidth="1"/>
    <col min="13076" max="13076" width="7.28515625" style="7" customWidth="1"/>
    <col min="13077" max="13077" width="8.42578125" style="7" customWidth="1"/>
    <col min="13078" max="13078" width="7.5703125" style="7" customWidth="1"/>
    <col min="13079" max="13079" width="8.140625" style="7" customWidth="1"/>
    <col min="13080" max="13080" width="5.85546875" style="7" customWidth="1"/>
    <col min="13081" max="13081" width="9.42578125" style="7" customWidth="1"/>
    <col min="13082" max="13082" width="11.28515625" style="7" customWidth="1"/>
    <col min="13083" max="13083" width="12.5703125" style="7" customWidth="1"/>
    <col min="13084" max="13084" width="11.7109375" style="7" customWidth="1"/>
    <col min="13085" max="13085" width="10.140625" style="7" customWidth="1"/>
    <col min="13086" max="13086" width="7.42578125" style="7" customWidth="1"/>
    <col min="13087" max="13087" width="12.85546875" style="7" customWidth="1"/>
    <col min="13088" max="13089" width="10" style="7" customWidth="1"/>
    <col min="13090" max="13090" width="11.28515625" style="7" customWidth="1"/>
    <col min="13091" max="13091" width="9.140625" style="7" customWidth="1"/>
    <col min="13092" max="13092" width="10.42578125" style="7" customWidth="1"/>
    <col min="13093" max="13093" width="10.7109375" style="7" customWidth="1"/>
    <col min="13094" max="13094" width="8.85546875" style="7" customWidth="1"/>
    <col min="13095" max="13095" width="8.5703125" style="7" customWidth="1"/>
    <col min="13096" max="13096" width="8.7109375" style="7" customWidth="1"/>
    <col min="13097" max="13098" width="8.85546875" style="7" customWidth="1"/>
    <col min="13099" max="13099" width="11.42578125" style="7" customWidth="1"/>
    <col min="13100" max="13100" width="11.7109375" style="7" customWidth="1"/>
    <col min="13101" max="13101" width="12.5703125" style="7" customWidth="1"/>
    <col min="13102" max="13102" width="16.28515625" style="7" customWidth="1"/>
    <col min="13103" max="13103" width="8.7109375" style="7" customWidth="1"/>
    <col min="13104" max="13104" width="37.140625" style="7" customWidth="1"/>
    <col min="13105" max="13105" width="15.140625" style="7" customWidth="1"/>
    <col min="13106" max="13106" width="22" style="7" bestFit="1" customWidth="1"/>
    <col min="13107" max="13107" width="15.42578125" style="7"/>
    <col min="13108" max="13108" width="16" style="7" customWidth="1"/>
    <col min="13109" max="13109" width="17.140625" style="7" bestFit="1" customWidth="1"/>
    <col min="13110" max="13110" width="20.42578125" style="7" bestFit="1" customWidth="1"/>
    <col min="13111" max="13311" width="15.42578125" style="7"/>
    <col min="13312" max="13312" width="5" style="7" bestFit="1" customWidth="1"/>
    <col min="13313" max="13313" width="11.42578125" style="7" customWidth="1"/>
    <col min="13314" max="13314" width="16.28515625" style="7" bestFit="1" customWidth="1"/>
    <col min="13315" max="13315" width="14.85546875" style="7" customWidth="1"/>
    <col min="13316" max="13316" width="44.85546875" style="7" customWidth="1"/>
    <col min="13317" max="13317" width="4.85546875" style="7" customWidth="1"/>
    <col min="13318" max="13318" width="5.28515625" style="7" customWidth="1"/>
    <col min="13319" max="13319" width="11.42578125" style="7" customWidth="1"/>
    <col min="13320" max="13320" width="20.5703125" style="7" customWidth="1"/>
    <col min="13321" max="13321" width="5.7109375" style="7" customWidth="1"/>
    <col min="13322" max="13322" width="10" style="7" customWidth="1"/>
    <col min="13323" max="13323" width="7.7109375" style="7" customWidth="1"/>
    <col min="13324" max="13324" width="27" style="7" customWidth="1"/>
    <col min="13325" max="13325" width="14.85546875" style="7" customWidth="1"/>
    <col min="13326" max="13326" width="13.5703125" style="7" customWidth="1"/>
    <col min="13327" max="13327" width="13.28515625" style="7" customWidth="1"/>
    <col min="13328" max="13328" width="11.85546875" style="7" customWidth="1"/>
    <col min="13329" max="13329" width="12.5703125" style="7" customWidth="1"/>
    <col min="13330" max="13330" width="7.42578125" style="7" customWidth="1"/>
    <col min="13331" max="13331" width="9.140625" style="7" customWidth="1"/>
    <col min="13332" max="13332" width="7.28515625" style="7" customWidth="1"/>
    <col min="13333" max="13333" width="8.42578125" style="7" customWidth="1"/>
    <col min="13334" max="13334" width="7.5703125" style="7" customWidth="1"/>
    <col min="13335" max="13335" width="8.140625" style="7" customWidth="1"/>
    <col min="13336" max="13336" width="5.85546875" style="7" customWidth="1"/>
    <col min="13337" max="13337" width="9.42578125" style="7" customWidth="1"/>
    <col min="13338" max="13338" width="11.28515625" style="7" customWidth="1"/>
    <col min="13339" max="13339" width="12.5703125" style="7" customWidth="1"/>
    <col min="13340" max="13340" width="11.7109375" style="7" customWidth="1"/>
    <col min="13341" max="13341" width="10.140625" style="7" customWidth="1"/>
    <col min="13342" max="13342" width="7.42578125" style="7" customWidth="1"/>
    <col min="13343" max="13343" width="12.85546875" style="7" customWidth="1"/>
    <col min="13344" max="13345" width="10" style="7" customWidth="1"/>
    <col min="13346" max="13346" width="11.28515625" style="7" customWidth="1"/>
    <col min="13347" max="13347" width="9.140625" style="7" customWidth="1"/>
    <col min="13348" max="13348" width="10.42578125" style="7" customWidth="1"/>
    <col min="13349" max="13349" width="10.7109375" style="7" customWidth="1"/>
    <col min="13350" max="13350" width="8.85546875" style="7" customWidth="1"/>
    <col min="13351" max="13351" width="8.5703125" style="7" customWidth="1"/>
    <col min="13352" max="13352" width="8.7109375" style="7" customWidth="1"/>
    <col min="13353" max="13354" width="8.85546875" style="7" customWidth="1"/>
    <col min="13355" max="13355" width="11.42578125" style="7" customWidth="1"/>
    <col min="13356" max="13356" width="11.7109375" style="7" customWidth="1"/>
    <col min="13357" max="13357" width="12.5703125" style="7" customWidth="1"/>
    <col min="13358" max="13358" width="16.28515625" style="7" customWidth="1"/>
    <col min="13359" max="13359" width="8.7109375" style="7" customWidth="1"/>
    <col min="13360" max="13360" width="37.140625" style="7" customWidth="1"/>
    <col min="13361" max="13361" width="15.140625" style="7" customWidth="1"/>
    <col min="13362" max="13362" width="22" style="7" bestFit="1" customWidth="1"/>
    <col min="13363" max="13363" width="15.42578125" style="7"/>
    <col min="13364" max="13364" width="16" style="7" customWidth="1"/>
    <col min="13365" max="13365" width="17.140625" style="7" bestFit="1" customWidth="1"/>
    <col min="13366" max="13366" width="20.42578125" style="7" bestFit="1" customWidth="1"/>
    <col min="13367" max="13567" width="15.42578125" style="7"/>
    <col min="13568" max="13568" width="5" style="7" bestFit="1" customWidth="1"/>
    <col min="13569" max="13569" width="11.42578125" style="7" customWidth="1"/>
    <col min="13570" max="13570" width="16.28515625" style="7" bestFit="1" customWidth="1"/>
    <col min="13571" max="13571" width="14.85546875" style="7" customWidth="1"/>
    <col min="13572" max="13572" width="44.85546875" style="7" customWidth="1"/>
    <col min="13573" max="13573" width="4.85546875" style="7" customWidth="1"/>
    <col min="13574" max="13574" width="5.28515625" style="7" customWidth="1"/>
    <col min="13575" max="13575" width="11.42578125" style="7" customWidth="1"/>
    <col min="13576" max="13576" width="20.5703125" style="7" customWidth="1"/>
    <col min="13577" max="13577" width="5.7109375" style="7" customWidth="1"/>
    <col min="13578" max="13578" width="10" style="7" customWidth="1"/>
    <col min="13579" max="13579" width="7.7109375" style="7" customWidth="1"/>
    <col min="13580" max="13580" width="27" style="7" customWidth="1"/>
    <col min="13581" max="13581" width="14.85546875" style="7" customWidth="1"/>
    <col min="13582" max="13582" width="13.5703125" style="7" customWidth="1"/>
    <col min="13583" max="13583" width="13.28515625" style="7" customWidth="1"/>
    <col min="13584" max="13584" width="11.85546875" style="7" customWidth="1"/>
    <col min="13585" max="13585" width="12.5703125" style="7" customWidth="1"/>
    <col min="13586" max="13586" width="7.42578125" style="7" customWidth="1"/>
    <col min="13587" max="13587" width="9.140625" style="7" customWidth="1"/>
    <col min="13588" max="13588" width="7.28515625" style="7" customWidth="1"/>
    <col min="13589" max="13589" width="8.42578125" style="7" customWidth="1"/>
    <col min="13590" max="13590" width="7.5703125" style="7" customWidth="1"/>
    <col min="13591" max="13591" width="8.140625" style="7" customWidth="1"/>
    <col min="13592" max="13592" width="5.85546875" style="7" customWidth="1"/>
    <col min="13593" max="13593" width="9.42578125" style="7" customWidth="1"/>
    <col min="13594" max="13594" width="11.28515625" style="7" customWidth="1"/>
    <col min="13595" max="13595" width="12.5703125" style="7" customWidth="1"/>
    <col min="13596" max="13596" width="11.7109375" style="7" customWidth="1"/>
    <col min="13597" max="13597" width="10.140625" style="7" customWidth="1"/>
    <col min="13598" max="13598" width="7.42578125" style="7" customWidth="1"/>
    <col min="13599" max="13599" width="12.85546875" style="7" customWidth="1"/>
    <col min="13600" max="13601" width="10" style="7" customWidth="1"/>
    <col min="13602" max="13602" width="11.28515625" style="7" customWidth="1"/>
    <col min="13603" max="13603" width="9.140625" style="7" customWidth="1"/>
    <col min="13604" max="13604" width="10.42578125" style="7" customWidth="1"/>
    <col min="13605" max="13605" width="10.7109375" style="7" customWidth="1"/>
    <col min="13606" max="13606" width="8.85546875" style="7" customWidth="1"/>
    <col min="13607" max="13607" width="8.5703125" style="7" customWidth="1"/>
    <col min="13608" max="13608" width="8.7109375" style="7" customWidth="1"/>
    <col min="13609" max="13610" width="8.85546875" style="7" customWidth="1"/>
    <col min="13611" max="13611" width="11.42578125" style="7" customWidth="1"/>
    <col min="13612" max="13612" width="11.7109375" style="7" customWidth="1"/>
    <col min="13613" max="13613" width="12.5703125" style="7" customWidth="1"/>
    <col min="13614" max="13614" width="16.28515625" style="7" customWidth="1"/>
    <col min="13615" max="13615" width="8.7109375" style="7" customWidth="1"/>
    <col min="13616" max="13616" width="37.140625" style="7" customWidth="1"/>
    <col min="13617" max="13617" width="15.140625" style="7" customWidth="1"/>
    <col min="13618" max="13618" width="22" style="7" bestFit="1" customWidth="1"/>
    <col min="13619" max="13619" width="15.42578125" style="7"/>
    <col min="13620" max="13620" width="16" style="7" customWidth="1"/>
    <col min="13621" max="13621" width="17.140625" style="7" bestFit="1" customWidth="1"/>
    <col min="13622" max="13622" width="20.42578125" style="7" bestFit="1" customWidth="1"/>
    <col min="13623" max="13823" width="15.42578125" style="7"/>
    <col min="13824" max="13824" width="5" style="7" bestFit="1" customWidth="1"/>
    <col min="13825" max="13825" width="11.42578125" style="7" customWidth="1"/>
    <col min="13826" max="13826" width="16.28515625" style="7" bestFit="1" customWidth="1"/>
    <col min="13827" max="13827" width="14.85546875" style="7" customWidth="1"/>
    <col min="13828" max="13828" width="44.85546875" style="7" customWidth="1"/>
    <col min="13829" max="13829" width="4.85546875" style="7" customWidth="1"/>
    <col min="13830" max="13830" width="5.28515625" style="7" customWidth="1"/>
    <col min="13831" max="13831" width="11.42578125" style="7" customWidth="1"/>
    <col min="13832" max="13832" width="20.5703125" style="7" customWidth="1"/>
    <col min="13833" max="13833" width="5.7109375" style="7" customWidth="1"/>
    <col min="13834" max="13834" width="10" style="7" customWidth="1"/>
    <col min="13835" max="13835" width="7.7109375" style="7" customWidth="1"/>
    <col min="13836" max="13836" width="27" style="7" customWidth="1"/>
    <col min="13837" max="13837" width="14.85546875" style="7" customWidth="1"/>
    <col min="13838" max="13838" width="13.5703125" style="7" customWidth="1"/>
    <col min="13839" max="13839" width="13.28515625" style="7" customWidth="1"/>
    <col min="13840" max="13840" width="11.85546875" style="7" customWidth="1"/>
    <col min="13841" max="13841" width="12.5703125" style="7" customWidth="1"/>
    <col min="13842" max="13842" width="7.42578125" style="7" customWidth="1"/>
    <col min="13843" max="13843" width="9.140625" style="7" customWidth="1"/>
    <col min="13844" max="13844" width="7.28515625" style="7" customWidth="1"/>
    <col min="13845" max="13845" width="8.42578125" style="7" customWidth="1"/>
    <col min="13846" max="13846" width="7.5703125" style="7" customWidth="1"/>
    <col min="13847" max="13847" width="8.140625" style="7" customWidth="1"/>
    <col min="13848" max="13848" width="5.85546875" style="7" customWidth="1"/>
    <col min="13849" max="13849" width="9.42578125" style="7" customWidth="1"/>
    <col min="13850" max="13850" width="11.28515625" style="7" customWidth="1"/>
    <col min="13851" max="13851" width="12.5703125" style="7" customWidth="1"/>
    <col min="13852" max="13852" width="11.7109375" style="7" customWidth="1"/>
    <col min="13853" max="13853" width="10.140625" style="7" customWidth="1"/>
    <col min="13854" max="13854" width="7.42578125" style="7" customWidth="1"/>
    <col min="13855" max="13855" width="12.85546875" style="7" customWidth="1"/>
    <col min="13856" max="13857" width="10" style="7" customWidth="1"/>
    <col min="13858" max="13858" width="11.28515625" style="7" customWidth="1"/>
    <col min="13859" max="13859" width="9.140625" style="7" customWidth="1"/>
    <col min="13860" max="13860" width="10.42578125" style="7" customWidth="1"/>
    <col min="13861" max="13861" width="10.7109375" style="7" customWidth="1"/>
    <col min="13862" max="13862" width="8.85546875" style="7" customWidth="1"/>
    <col min="13863" max="13863" width="8.5703125" style="7" customWidth="1"/>
    <col min="13864" max="13864" width="8.7109375" style="7" customWidth="1"/>
    <col min="13865" max="13866" width="8.85546875" style="7" customWidth="1"/>
    <col min="13867" max="13867" width="11.42578125" style="7" customWidth="1"/>
    <col min="13868" max="13868" width="11.7109375" style="7" customWidth="1"/>
    <col min="13869" max="13869" width="12.5703125" style="7" customWidth="1"/>
    <col min="13870" max="13870" width="16.28515625" style="7" customWidth="1"/>
    <col min="13871" max="13871" width="8.7109375" style="7" customWidth="1"/>
    <col min="13872" max="13872" width="37.140625" style="7" customWidth="1"/>
    <col min="13873" max="13873" width="15.140625" style="7" customWidth="1"/>
    <col min="13874" max="13874" width="22" style="7" bestFit="1" customWidth="1"/>
    <col min="13875" max="13875" width="15.42578125" style="7"/>
    <col min="13876" max="13876" width="16" style="7" customWidth="1"/>
    <col min="13877" max="13877" width="17.140625" style="7" bestFit="1" customWidth="1"/>
    <col min="13878" max="13878" width="20.42578125" style="7" bestFit="1" customWidth="1"/>
    <col min="13879" max="14079" width="15.42578125" style="7"/>
    <col min="14080" max="14080" width="5" style="7" bestFit="1" customWidth="1"/>
    <col min="14081" max="14081" width="11.42578125" style="7" customWidth="1"/>
    <col min="14082" max="14082" width="16.28515625" style="7" bestFit="1" customWidth="1"/>
    <col min="14083" max="14083" width="14.85546875" style="7" customWidth="1"/>
    <col min="14084" max="14084" width="44.85546875" style="7" customWidth="1"/>
    <col min="14085" max="14085" width="4.85546875" style="7" customWidth="1"/>
    <col min="14086" max="14086" width="5.28515625" style="7" customWidth="1"/>
    <col min="14087" max="14087" width="11.42578125" style="7" customWidth="1"/>
    <col min="14088" max="14088" width="20.5703125" style="7" customWidth="1"/>
    <col min="14089" max="14089" width="5.7109375" style="7" customWidth="1"/>
    <col min="14090" max="14090" width="10" style="7" customWidth="1"/>
    <col min="14091" max="14091" width="7.7109375" style="7" customWidth="1"/>
    <col min="14092" max="14092" width="27" style="7" customWidth="1"/>
    <col min="14093" max="14093" width="14.85546875" style="7" customWidth="1"/>
    <col min="14094" max="14094" width="13.5703125" style="7" customWidth="1"/>
    <col min="14095" max="14095" width="13.28515625" style="7" customWidth="1"/>
    <col min="14096" max="14096" width="11.85546875" style="7" customWidth="1"/>
    <col min="14097" max="14097" width="12.5703125" style="7" customWidth="1"/>
    <col min="14098" max="14098" width="7.42578125" style="7" customWidth="1"/>
    <col min="14099" max="14099" width="9.140625" style="7" customWidth="1"/>
    <col min="14100" max="14100" width="7.28515625" style="7" customWidth="1"/>
    <col min="14101" max="14101" width="8.42578125" style="7" customWidth="1"/>
    <col min="14102" max="14102" width="7.5703125" style="7" customWidth="1"/>
    <col min="14103" max="14103" width="8.140625" style="7" customWidth="1"/>
    <col min="14104" max="14104" width="5.85546875" style="7" customWidth="1"/>
    <col min="14105" max="14105" width="9.42578125" style="7" customWidth="1"/>
    <col min="14106" max="14106" width="11.28515625" style="7" customWidth="1"/>
    <col min="14107" max="14107" width="12.5703125" style="7" customWidth="1"/>
    <col min="14108" max="14108" width="11.7109375" style="7" customWidth="1"/>
    <col min="14109" max="14109" width="10.140625" style="7" customWidth="1"/>
    <col min="14110" max="14110" width="7.42578125" style="7" customWidth="1"/>
    <col min="14111" max="14111" width="12.85546875" style="7" customWidth="1"/>
    <col min="14112" max="14113" width="10" style="7" customWidth="1"/>
    <col min="14114" max="14114" width="11.28515625" style="7" customWidth="1"/>
    <col min="14115" max="14115" width="9.140625" style="7" customWidth="1"/>
    <col min="14116" max="14116" width="10.42578125" style="7" customWidth="1"/>
    <col min="14117" max="14117" width="10.7109375" style="7" customWidth="1"/>
    <col min="14118" max="14118" width="8.85546875" style="7" customWidth="1"/>
    <col min="14119" max="14119" width="8.5703125" style="7" customWidth="1"/>
    <col min="14120" max="14120" width="8.7109375" style="7" customWidth="1"/>
    <col min="14121" max="14122" width="8.85546875" style="7" customWidth="1"/>
    <col min="14123" max="14123" width="11.42578125" style="7" customWidth="1"/>
    <col min="14124" max="14124" width="11.7109375" style="7" customWidth="1"/>
    <col min="14125" max="14125" width="12.5703125" style="7" customWidth="1"/>
    <col min="14126" max="14126" width="16.28515625" style="7" customWidth="1"/>
    <col min="14127" max="14127" width="8.7109375" style="7" customWidth="1"/>
    <col min="14128" max="14128" width="37.140625" style="7" customWidth="1"/>
    <col min="14129" max="14129" width="15.140625" style="7" customWidth="1"/>
    <col min="14130" max="14130" width="22" style="7" bestFit="1" customWidth="1"/>
    <col min="14131" max="14131" width="15.42578125" style="7"/>
    <col min="14132" max="14132" width="16" style="7" customWidth="1"/>
    <col min="14133" max="14133" width="17.140625" style="7" bestFit="1" customWidth="1"/>
    <col min="14134" max="14134" width="20.42578125" style="7" bestFit="1" customWidth="1"/>
    <col min="14135" max="14335" width="15.42578125" style="7"/>
    <col min="14336" max="14336" width="5" style="7" bestFit="1" customWidth="1"/>
    <col min="14337" max="14337" width="11.42578125" style="7" customWidth="1"/>
    <col min="14338" max="14338" width="16.28515625" style="7" bestFit="1" customWidth="1"/>
    <col min="14339" max="14339" width="14.85546875" style="7" customWidth="1"/>
    <col min="14340" max="14340" width="44.85546875" style="7" customWidth="1"/>
    <col min="14341" max="14341" width="4.85546875" style="7" customWidth="1"/>
    <col min="14342" max="14342" width="5.28515625" style="7" customWidth="1"/>
    <col min="14343" max="14343" width="11.42578125" style="7" customWidth="1"/>
    <col min="14344" max="14344" width="20.5703125" style="7" customWidth="1"/>
    <col min="14345" max="14345" width="5.7109375" style="7" customWidth="1"/>
    <col min="14346" max="14346" width="10" style="7" customWidth="1"/>
    <col min="14347" max="14347" width="7.7109375" style="7" customWidth="1"/>
    <col min="14348" max="14348" width="27" style="7" customWidth="1"/>
    <col min="14349" max="14349" width="14.85546875" style="7" customWidth="1"/>
    <col min="14350" max="14350" width="13.5703125" style="7" customWidth="1"/>
    <col min="14351" max="14351" width="13.28515625" style="7" customWidth="1"/>
    <col min="14352" max="14352" width="11.85546875" style="7" customWidth="1"/>
    <col min="14353" max="14353" width="12.5703125" style="7" customWidth="1"/>
    <col min="14354" max="14354" width="7.42578125" style="7" customWidth="1"/>
    <col min="14355" max="14355" width="9.140625" style="7" customWidth="1"/>
    <col min="14356" max="14356" width="7.28515625" style="7" customWidth="1"/>
    <col min="14357" max="14357" width="8.42578125" style="7" customWidth="1"/>
    <col min="14358" max="14358" width="7.5703125" style="7" customWidth="1"/>
    <col min="14359" max="14359" width="8.140625" style="7" customWidth="1"/>
    <col min="14360" max="14360" width="5.85546875" style="7" customWidth="1"/>
    <col min="14361" max="14361" width="9.42578125" style="7" customWidth="1"/>
    <col min="14362" max="14362" width="11.28515625" style="7" customWidth="1"/>
    <col min="14363" max="14363" width="12.5703125" style="7" customWidth="1"/>
    <col min="14364" max="14364" width="11.7109375" style="7" customWidth="1"/>
    <col min="14365" max="14365" width="10.140625" style="7" customWidth="1"/>
    <col min="14366" max="14366" width="7.42578125" style="7" customWidth="1"/>
    <col min="14367" max="14367" width="12.85546875" style="7" customWidth="1"/>
    <col min="14368" max="14369" width="10" style="7" customWidth="1"/>
    <col min="14370" max="14370" width="11.28515625" style="7" customWidth="1"/>
    <col min="14371" max="14371" width="9.140625" style="7" customWidth="1"/>
    <col min="14372" max="14372" width="10.42578125" style="7" customWidth="1"/>
    <col min="14373" max="14373" width="10.7109375" style="7" customWidth="1"/>
    <col min="14374" max="14374" width="8.85546875" style="7" customWidth="1"/>
    <col min="14375" max="14375" width="8.5703125" style="7" customWidth="1"/>
    <col min="14376" max="14376" width="8.7109375" style="7" customWidth="1"/>
    <col min="14377" max="14378" width="8.85546875" style="7" customWidth="1"/>
    <col min="14379" max="14379" width="11.42578125" style="7" customWidth="1"/>
    <col min="14380" max="14380" width="11.7109375" style="7" customWidth="1"/>
    <col min="14381" max="14381" width="12.5703125" style="7" customWidth="1"/>
    <col min="14382" max="14382" width="16.28515625" style="7" customWidth="1"/>
    <col min="14383" max="14383" width="8.7109375" style="7" customWidth="1"/>
    <col min="14384" max="14384" width="37.140625" style="7" customWidth="1"/>
    <col min="14385" max="14385" width="15.140625" style="7" customWidth="1"/>
    <col min="14386" max="14386" width="22" style="7" bestFit="1" customWidth="1"/>
    <col min="14387" max="14387" width="15.42578125" style="7"/>
    <col min="14388" max="14388" width="16" style="7" customWidth="1"/>
    <col min="14389" max="14389" width="17.140625" style="7" bestFit="1" customWidth="1"/>
    <col min="14390" max="14390" width="20.42578125" style="7" bestFit="1" customWidth="1"/>
    <col min="14391" max="14591" width="15.42578125" style="7"/>
    <col min="14592" max="14592" width="5" style="7" bestFit="1" customWidth="1"/>
    <col min="14593" max="14593" width="11.42578125" style="7" customWidth="1"/>
    <col min="14594" max="14594" width="16.28515625" style="7" bestFit="1" customWidth="1"/>
    <col min="14595" max="14595" width="14.85546875" style="7" customWidth="1"/>
    <col min="14596" max="14596" width="44.85546875" style="7" customWidth="1"/>
    <col min="14597" max="14597" width="4.85546875" style="7" customWidth="1"/>
    <col min="14598" max="14598" width="5.28515625" style="7" customWidth="1"/>
    <col min="14599" max="14599" width="11.42578125" style="7" customWidth="1"/>
    <col min="14600" max="14600" width="20.5703125" style="7" customWidth="1"/>
    <col min="14601" max="14601" width="5.7109375" style="7" customWidth="1"/>
    <col min="14602" max="14602" width="10" style="7" customWidth="1"/>
    <col min="14603" max="14603" width="7.7109375" style="7" customWidth="1"/>
    <col min="14604" max="14604" width="27" style="7" customWidth="1"/>
    <col min="14605" max="14605" width="14.85546875" style="7" customWidth="1"/>
    <col min="14606" max="14606" width="13.5703125" style="7" customWidth="1"/>
    <col min="14607" max="14607" width="13.28515625" style="7" customWidth="1"/>
    <col min="14608" max="14608" width="11.85546875" style="7" customWidth="1"/>
    <col min="14609" max="14609" width="12.5703125" style="7" customWidth="1"/>
    <col min="14610" max="14610" width="7.42578125" style="7" customWidth="1"/>
    <col min="14611" max="14611" width="9.140625" style="7" customWidth="1"/>
    <col min="14612" max="14612" width="7.28515625" style="7" customWidth="1"/>
    <col min="14613" max="14613" width="8.42578125" style="7" customWidth="1"/>
    <col min="14614" max="14614" width="7.5703125" style="7" customWidth="1"/>
    <col min="14615" max="14615" width="8.140625" style="7" customWidth="1"/>
    <col min="14616" max="14616" width="5.85546875" style="7" customWidth="1"/>
    <col min="14617" max="14617" width="9.42578125" style="7" customWidth="1"/>
    <col min="14618" max="14618" width="11.28515625" style="7" customWidth="1"/>
    <col min="14619" max="14619" width="12.5703125" style="7" customWidth="1"/>
    <col min="14620" max="14620" width="11.7109375" style="7" customWidth="1"/>
    <col min="14621" max="14621" width="10.140625" style="7" customWidth="1"/>
    <col min="14622" max="14622" width="7.42578125" style="7" customWidth="1"/>
    <col min="14623" max="14623" width="12.85546875" style="7" customWidth="1"/>
    <col min="14624" max="14625" width="10" style="7" customWidth="1"/>
    <col min="14626" max="14626" width="11.28515625" style="7" customWidth="1"/>
    <col min="14627" max="14627" width="9.140625" style="7" customWidth="1"/>
    <col min="14628" max="14628" width="10.42578125" style="7" customWidth="1"/>
    <col min="14629" max="14629" width="10.7109375" style="7" customWidth="1"/>
    <col min="14630" max="14630" width="8.85546875" style="7" customWidth="1"/>
    <col min="14631" max="14631" width="8.5703125" style="7" customWidth="1"/>
    <col min="14632" max="14632" width="8.7109375" style="7" customWidth="1"/>
    <col min="14633" max="14634" width="8.85546875" style="7" customWidth="1"/>
    <col min="14635" max="14635" width="11.42578125" style="7" customWidth="1"/>
    <col min="14636" max="14636" width="11.7109375" style="7" customWidth="1"/>
    <col min="14637" max="14637" width="12.5703125" style="7" customWidth="1"/>
    <col min="14638" max="14638" width="16.28515625" style="7" customWidth="1"/>
    <col min="14639" max="14639" width="8.7109375" style="7" customWidth="1"/>
    <col min="14640" max="14640" width="37.140625" style="7" customWidth="1"/>
    <col min="14641" max="14641" width="15.140625" style="7" customWidth="1"/>
    <col min="14642" max="14642" width="22" style="7" bestFit="1" customWidth="1"/>
    <col min="14643" max="14643" width="15.42578125" style="7"/>
    <col min="14644" max="14644" width="16" style="7" customWidth="1"/>
    <col min="14645" max="14645" width="17.140625" style="7" bestFit="1" customWidth="1"/>
    <col min="14646" max="14646" width="20.42578125" style="7" bestFit="1" customWidth="1"/>
    <col min="14647" max="14847" width="15.42578125" style="7"/>
    <col min="14848" max="14848" width="5" style="7" bestFit="1" customWidth="1"/>
    <col min="14849" max="14849" width="11.42578125" style="7" customWidth="1"/>
    <col min="14850" max="14850" width="16.28515625" style="7" bestFit="1" customWidth="1"/>
    <col min="14851" max="14851" width="14.85546875" style="7" customWidth="1"/>
    <col min="14852" max="14852" width="44.85546875" style="7" customWidth="1"/>
    <col min="14853" max="14853" width="4.85546875" style="7" customWidth="1"/>
    <col min="14854" max="14854" width="5.28515625" style="7" customWidth="1"/>
    <col min="14855" max="14855" width="11.42578125" style="7" customWidth="1"/>
    <col min="14856" max="14856" width="20.5703125" style="7" customWidth="1"/>
    <col min="14857" max="14857" width="5.7109375" style="7" customWidth="1"/>
    <col min="14858" max="14858" width="10" style="7" customWidth="1"/>
    <col min="14859" max="14859" width="7.7109375" style="7" customWidth="1"/>
    <col min="14860" max="14860" width="27" style="7" customWidth="1"/>
    <col min="14861" max="14861" width="14.85546875" style="7" customWidth="1"/>
    <col min="14862" max="14862" width="13.5703125" style="7" customWidth="1"/>
    <col min="14863" max="14863" width="13.28515625" style="7" customWidth="1"/>
    <col min="14864" max="14864" width="11.85546875" style="7" customWidth="1"/>
    <col min="14865" max="14865" width="12.5703125" style="7" customWidth="1"/>
    <col min="14866" max="14866" width="7.42578125" style="7" customWidth="1"/>
    <col min="14867" max="14867" width="9.140625" style="7" customWidth="1"/>
    <col min="14868" max="14868" width="7.28515625" style="7" customWidth="1"/>
    <col min="14869" max="14869" width="8.42578125" style="7" customWidth="1"/>
    <col min="14870" max="14870" width="7.5703125" style="7" customWidth="1"/>
    <col min="14871" max="14871" width="8.140625" style="7" customWidth="1"/>
    <col min="14872" max="14872" width="5.85546875" style="7" customWidth="1"/>
    <col min="14873" max="14873" width="9.42578125" style="7" customWidth="1"/>
    <col min="14874" max="14874" width="11.28515625" style="7" customWidth="1"/>
    <col min="14875" max="14875" width="12.5703125" style="7" customWidth="1"/>
    <col min="14876" max="14876" width="11.7109375" style="7" customWidth="1"/>
    <col min="14877" max="14877" width="10.140625" style="7" customWidth="1"/>
    <col min="14878" max="14878" width="7.42578125" style="7" customWidth="1"/>
    <col min="14879" max="14879" width="12.85546875" style="7" customWidth="1"/>
    <col min="14880" max="14881" width="10" style="7" customWidth="1"/>
    <col min="14882" max="14882" width="11.28515625" style="7" customWidth="1"/>
    <col min="14883" max="14883" width="9.140625" style="7" customWidth="1"/>
    <col min="14884" max="14884" width="10.42578125" style="7" customWidth="1"/>
    <col min="14885" max="14885" width="10.7109375" style="7" customWidth="1"/>
    <col min="14886" max="14886" width="8.85546875" style="7" customWidth="1"/>
    <col min="14887" max="14887" width="8.5703125" style="7" customWidth="1"/>
    <col min="14888" max="14888" width="8.7109375" style="7" customWidth="1"/>
    <col min="14889" max="14890" width="8.85546875" style="7" customWidth="1"/>
    <col min="14891" max="14891" width="11.42578125" style="7" customWidth="1"/>
    <col min="14892" max="14892" width="11.7109375" style="7" customWidth="1"/>
    <col min="14893" max="14893" width="12.5703125" style="7" customWidth="1"/>
    <col min="14894" max="14894" width="16.28515625" style="7" customWidth="1"/>
    <col min="14895" max="14895" width="8.7109375" style="7" customWidth="1"/>
    <col min="14896" max="14896" width="37.140625" style="7" customWidth="1"/>
    <col min="14897" max="14897" width="15.140625" style="7" customWidth="1"/>
    <col min="14898" max="14898" width="22" style="7" bestFit="1" customWidth="1"/>
    <col min="14899" max="14899" width="15.42578125" style="7"/>
    <col min="14900" max="14900" width="16" style="7" customWidth="1"/>
    <col min="14901" max="14901" width="17.140625" style="7" bestFit="1" customWidth="1"/>
    <col min="14902" max="14902" width="20.42578125" style="7" bestFit="1" customWidth="1"/>
    <col min="14903" max="15103" width="15.42578125" style="7"/>
    <col min="15104" max="15104" width="5" style="7" bestFit="1" customWidth="1"/>
    <col min="15105" max="15105" width="11.42578125" style="7" customWidth="1"/>
    <col min="15106" max="15106" width="16.28515625" style="7" bestFit="1" customWidth="1"/>
    <col min="15107" max="15107" width="14.85546875" style="7" customWidth="1"/>
    <col min="15108" max="15108" width="44.85546875" style="7" customWidth="1"/>
    <col min="15109" max="15109" width="4.85546875" style="7" customWidth="1"/>
    <col min="15110" max="15110" width="5.28515625" style="7" customWidth="1"/>
    <col min="15111" max="15111" width="11.42578125" style="7" customWidth="1"/>
    <col min="15112" max="15112" width="20.5703125" style="7" customWidth="1"/>
    <col min="15113" max="15113" width="5.7109375" style="7" customWidth="1"/>
    <col min="15114" max="15114" width="10" style="7" customWidth="1"/>
    <col min="15115" max="15115" width="7.7109375" style="7" customWidth="1"/>
    <col min="15116" max="15116" width="27" style="7" customWidth="1"/>
    <col min="15117" max="15117" width="14.85546875" style="7" customWidth="1"/>
    <col min="15118" max="15118" width="13.5703125" style="7" customWidth="1"/>
    <col min="15119" max="15119" width="13.28515625" style="7" customWidth="1"/>
    <col min="15120" max="15120" width="11.85546875" style="7" customWidth="1"/>
    <col min="15121" max="15121" width="12.5703125" style="7" customWidth="1"/>
    <col min="15122" max="15122" width="7.42578125" style="7" customWidth="1"/>
    <col min="15123" max="15123" width="9.140625" style="7" customWidth="1"/>
    <col min="15124" max="15124" width="7.28515625" style="7" customWidth="1"/>
    <col min="15125" max="15125" width="8.42578125" style="7" customWidth="1"/>
    <col min="15126" max="15126" width="7.5703125" style="7" customWidth="1"/>
    <col min="15127" max="15127" width="8.140625" style="7" customWidth="1"/>
    <col min="15128" max="15128" width="5.85546875" style="7" customWidth="1"/>
    <col min="15129" max="15129" width="9.42578125" style="7" customWidth="1"/>
    <col min="15130" max="15130" width="11.28515625" style="7" customWidth="1"/>
    <col min="15131" max="15131" width="12.5703125" style="7" customWidth="1"/>
    <col min="15132" max="15132" width="11.7109375" style="7" customWidth="1"/>
    <col min="15133" max="15133" width="10.140625" style="7" customWidth="1"/>
    <col min="15134" max="15134" width="7.42578125" style="7" customWidth="1"/>
    <col min="15135" max="15135" width="12.85546875" style="7" customWidth="1"/>
    <col min="15136" max="15137" width="10" style="7" customWidth="1"/>
    <col min="15138" max="15138" width="11.28515625" style="7" customWidth="1"/>
    <col min="15139" max="15139" width="9.140625" style="7" customWidth="1"/>
    <col min="15140" max="15140" width="10.42578125" style="7" customWidth="1"/>
    <col min="15141" max="15141" width="10.7109375" style="7" customWidth="1"/>
    <col min="15142" max="15142" width="8.85546875" style="7" customWidth="1"/>
    <col min="15143" max="15143" width="8.5703125" style="7" customWidth="1"/>
    <col min="15144" max="15144" width="8.7109375" style="7" customWidth="1"/>
    <col min="15145" max="15146" width="8.85546875" style="7" customWidth="1"/>
    <col min="15147" max="15147" width="11.42578125" style="7" customWidth="1"/>
    <col min="15148" max="15148" width="11.7109375" style="7" customWidth="1"/>
    <col min="15149" max="15149" width="12.5703125" style="7" customWidth="1"/>
    <col min="15150" max="15150" width="16.28515625" style="7" customWidth="1"/>
    <col min="15151" max="15151" width="8.7109375" style="7" customWidth="1"/>
    <col min="15152" max="15152" width="37.140625" style="7" customWidth="1"/>
    <col min="15153" max="15153" width="15.140625" style="7" customWidth="1"/>
    <col min="15154" max="15154" width="22" style="7" bestFit="1" customWidth="1"/>
    <col min="15155" max="15155" width="15.42578125" style="7"/>
    <col min="15156" max="15156" width="16" style="7" customWidth="1"/>
    <col min="15157" max="15157" width="17.140625" style="7" bestFit="1" customWidth="1"/>
    <col min="15158" max="15158" width="20.42578125" style="7" bestFit="1" customWidth="1"/>
    <col min="15159" max="15359" width="15.42578125" style="7"/>
    <col min="15360" max="15360" width="5" style="7" bestFit="1" customWidth="1"/>
    <col min="15361" max="15361" width="11.42578125" style="7" customWidth="1"/>
    <col min="15362" max="15362" width="16.28515625" style="7" bestFit="1" customWidth="1"/>
    <col min="15363" max="15363" width="14.85546875" style="7" customWidth="1"/>
    <col min="15364" max="15364" width="44.85546875" style="7" customWidth="1"/>
    <col min="15365" max="15365" width="4.85546875" style="7" customWidth="1"/>
    <col min="15366" max="15366" width="5.28515625" style="7" customWidth="1"/>
    <col min="15367" max="15367" width="11.42578125" style="7" customWidth="1"/>
    <col min="15368" max="15368" width="20.5703125" style="7" customWidth="1"/>
    <col min="15369" max="15369" width="5.7109375" style="7" customWidth="1"/>
    <col min="15370" max="15370" width="10" style="7" customWidth="1"/>
    <col min="15371" max="15371" width="7.7109375" style="7" customWidth="1"/>
    <col min="15372" max="15372" width="27" style="7" customWidth="1"/>
    <col min="15373" max="15373" width="14.85546875" style="7" customWidth="1"/>
    <col min="15374" max="15374" width="13.5703125" style="7" customWidth="1"/>
    <col min="15375" max="15375" width="13.28515625" style="7" customWidth="1"/>
    <col min="15376" max="15376" width="11.85546875" style="7" customWidth="1"/>
    <col min="15377" max="15377" width="12.5703125" style="7" customWidth="1"/>
    <col min="15378" max="15378" width="7.42578125" style="7" customWidth="1"/>
    <col min="15379" max="15379" width="9.140625" style="7" customWidth="1"/>
    <col min="15380" max="15380" width="7.28515625" style="7" customWidth="1"/>
    <col min="15381" max="15381" width="8.42578125" style="7" customWidth="1"/>
    <col min="15382" max="15382" width="7.5703125" style="7" customWidth="1"/>
    <col min="15383" max="15383" width="8.140625" style="7" customWidth="1"/>
    <col min="15384" max="15384" width="5.85546875" style="7" customWidth="1"/>
    <col min="15385" max="15385" width="9.42578125" style="7" customWidth="1"/>
    <col min="15386" max="15386" width="11.28515625" style="7" customWidth="1"/>
    <col min="15387" max="15387" width="12.5703125" style="7" customWidth="1"/>
    <col min="15388" max="15388" width="11.7109375" style="7" customWidth="1"/>
    <col min="15389" max="15389" width="10.140625" style="7" customWidth="1"/>
    <col min="15390" max="15390" width="7.42578125" style="7" customWidth="1"/>
    <col min="15391" max="15391" width="12.85546875" style="7" customWidth="1"/>
    <col min="15392" max="15393" width="10" style="7" customWidth="1"/>
    <col min="15394" max="15394" width="11.28515625" style="7" customWidth="1"/>
    <col min="15395" max="15395" width="9.140625" style="7" customWidth="1"/>
    <col min="15396" max="15396" width="10.42578125" style="7" customWidth="1"/>
    <col min="15397" max="15397" width="10.7109375" style="7" customWidth="1"/>
    <col min="15398" max="15398" width="8.85546875" style="7" customWidth="1"/>
    <col min="15399" max="15399" width="8.5703125" style="7" customWidth="1"/>
    <col min="15400" max="15400" width="8.7109375" style="7" customWidth="1"/>
    <col min="15401" max="15402" width="8.85546875" style="7" customWidth="1"/>
    <col min="15403" max="15403" width="11.42578125" style="7" customWidth="1"/>
    <col min="15404" max="15404" width="11.7109375" style="7" customWidth="1"/>
    <col min="15405" max="15405" width="12.5703125" style="7" customWidth="1"/>
    <col min="15406" max="15406" width="16.28515625" style="7" customWidth="1"/>
    <col min="15407" max="15407" width="8.7109375" style="7" customWidth="1"/>
    <col min="15408" max="15408" width="37.140625" style="7" customWidth="1"/>
    <col min="15409" max="15409" width="15.140625" style="7" customWidth="1"/>
    <col min="15410" max="15410" width="22" style="7" bestFit="1" customWidth="1"/>
    <col min="15411" max="15411" width="15.42578125" style="7"/>
    <col min="15412" max="15412" width="16" style="7" customWidth="1"/>
    <col min="15413" max="15413" width="17.140625" style="7" bestFit="1" customWidth="1"/>
    <col min="15414" max="15414" width="20.42578125" style="7" bestFit="1" customWidth="1"/>
    <col min="15415" max="15615" width="15.42578125" style="7"/>
    <col min="15616" max="15616" width="5" style="7" bestFit="1" customWidth="1"/>
    <col min="15617" max="15617" width="11.42578125" style="7" customWidth="1"/>
    <col min="15618" max="15618" width="16.28515625" style="7" bestFit="1" customWidth="1"/>
    <col min="15619" max="15619" width="14.85546875" style="7" customWidth="1"/>
    <col min="15620" max="15620" width="44.85546875" style="7" customWidth="1"/>
    <col min="15621" max="15621" width="4.85546875" style="7" customWidth="1"/>
    <col min="15622" max="15622" width="5.28515625" style="7" customWidth="1"/>
    <col min="15623" max="15623" width="11.42578125" style="7" customWidth="1"/>
    <col min="15624" max="15624" width="20.5703125" style="7" customWidth="1"/>
    <col min="15625" max="15625" width="5.7109375" style="7" customWidth="1"/>
    <col min="15626" max="15626" width="10" style="7" customWidth="1"/>
    <col min="15627" max="15627" width="7.7109375" style="7" customWidth="1"/>
    <col min="15628" max="15628" width="27" style="7" customWidth="1"/>
    <col min="15629" max="15629" width="14.85546875" style="7" customWidth="1"/>
    <col min="15630" max="15630" width="13.5703125" style="7" customWidth="1"/>
    <col min="15631" max="15631" width="13.28515625" style="7" customWidth="1"/>
    <col min="15632" max="15632" width="11.85546875" style="7" customWidth="1"/>
    <col min="15633" max="15633" width="12.5703125" style="7" customWidth="1"/>
    <col min="15634" max="15634" width="7.42578125" style="7" customWidth="1"/>
    <col min="15635" max="15635" width="9.140625" style="7" customWidth="1"/>
    <col min="15636" max="15636" width="7.28515625" style="7" customWidth="1"/>
    <col min="15637" max="15637" width="8.42578125" style="7" customWidth="1"/>
    <col min="15638" max="15638" width="7.5703125" style="7" customWidth="1"/>
    <col min="15639" max="15639" width="8.140625" style="7" customWidth="1"/>
    <col min="15640" max="15640" width="5.85546875" style="7" customWidth="1"/>
    <col min="15641" max="15641" width="9.42578125" style="7" customWidth="1"/>
    <col min="15642" max="15642" width="11.28515625" style="7" customWidth="1"/>
    <col min="15643" max="15643" width="12.5703125" style="7" customWidth="1"/>
    <col min="15644" max="15644" width="11.7109375" style="7" customWidth="1"/>
    <col min="15645" max="15645" width="10.140625" style="7" customWidth="1"/>
    <col min="15646" max="15646" width="7.42578125" style="7" customWidth="1"/>
    <col min="15647" max="15647" width="12.85546875" style="7" customWidth="1"/>
    <col min="15648" max="15649" width="10" style="7" customWidth="1"/>
    <col min="15650" max="15650" width="11.28515625" style="7" customWidth="1"/>
    <col min="15651" max="15651" width="9.140625" style="7" customWidth="1"/>
    <col min="15652" max="15652" width="10.42578125" style="7" customWidth="1"/>
    <col min="15653" max="15653" width="10.7109375" style="7" customWidth="1"/>
    <col min="15654" max="15654" width="8.85546875" style="7" customWidth="1"/>
    <col min="15655" max="15655" width="8.5703125" style="7" customWidth="1"/>
    <col min="15656" max="15656" width="8.7109375" style="7" customWidth="1"/>
    <col min="15657" max="15658" width="8.85546875" style="7" customWidth="1"/>
    <col min="15659" max="15659" width="11.42578125" style="7" customWidth="1"/>
    <col min="15660" max="15660" width="11.7109375" style="7" customWidth="1"/>
    <col min="15661" max="15661" width="12.5703125" style="7" customWidth="1"/>
    <col min="15662" max="15662" width="16.28515625" style="7" customWidth="1"/>
    <col min="15663" max="15663" width="8.7109375" style="7" customWidth="1"/>
    <col min="15664" max="15664" width="37.140625" style="7" customWidth="1"/>
    <col min="15665" max="15665" width="15.140625" style="7" customWidth="1"/>
    <col min="15666" max="15666" width="22" style="7" bestFit="1" customWidth="1"/>
    <col min="15667" max="15667" width="15.42578125" style="7"/>
    <col min="15668" max="15668" width="16" style="7" customWidth="1"/>
    <col min="15669" max="15669" width="17.140625" style="7" bestFit="1" customWidth="1"/>
    <col min="15670" max="15670" width="20.42578125" style="7" bestFit="1" customWidth="1"/>
    <col min="15671" max="15871" width="15.42578125" style="7"/>
    <col min="15872" max="15872" width="5" style="7" bestFit="1" customWidth="1"/>
    <col min="15873" max="15873" width="11.42578125" style="7" customWidth="1"/>
    <col min="15874" max="15874" width="16.28515625" style="7" bestFit="1" customWidth="1"/>
    <col min="15875" max="15875" width="14.85546875" style="7" customWidth="1"/>
    <col min="15876" max="15876" width="44.85546875" style="7" customWidth="1"/>
    <col min="15877" max="15877" width="4.85546875" style="7" customWidth="1"/>
    <col min="15878" max="15878" width="5.28515625" style="7" customWidth="1"/>
    <col min="15879" max="15879" width="11.42578125" style="7" customWidth="1"/>
    <col min="15880" max="15880" width="20.5703125" style="7" customWidth="1"/>
    <col min="15881" max="15881" width="5.7109375" style="7" customWidth="1"/>
    <col min="15882" max="15882" width="10" style="7" customWidth="1"/>
    <col min="15883" max="15883" width="7.7109375" style="7" customWidth="1"/>
    <col min="15884" max="15884" width="27" style="7" customWidth="1"/>
    <col min="15885" max="15885" width="14.85546875" style="7" customWidth="1"/>
    <col min="15886" max="15886" width="13.5703125" style="7" customWidth="1"/>
    <col min="15887" max="15887" width="13.28515625" style="7" customWidth="1"/>
    <col min="15888" max="15888" width="11.85546875" style="7" customWidth="1"/>
    <col min="15889" max="15889" width="12.5703125" style="7" customWidth="1"/>
    <col min="15890" max="15890" width="7.42578125" style="7" customWidth="1"/>
    <col min="15891" max="15891" width="9.140625" style="7" customWidth="1"/>
    <col min="15892" max="15892" width="7.28515625" style="7" customWidth="1"/>
    <col min="15893" max="15893" width="8.42578125" style="7" customWidth="1"/>
    <col min="15894" max="15894" width="7.5703125" style="7" customWidth="1"/>
    <col min="15895" max="15895" width="8.140625" style="7" customWidth="1"/>
    <col min="15896" max="15896" width="5.85546875" style="7" customWidth="1"/>
    <col min="15897" max="15897" width="9.42578125" style="7" customWidth="1"/>
    <col min="15898" max="15898" width="11.28515625" style="7" customWidth="1"/>
    <col min="15899" max="15899" width="12.5703125" style="7" customWidth="1"/>
    <col min="15900" max="15900" width="11.7109375" style="7" customWidth="1"/>
    <col min="15901" max="15901" width="10.140625" style="7" customWidth="1"/>
    <col min="15902" max="15902" width="7.42578125" style="7" customWidth="1"/>
    <col min="15903" max="15903" width="12.85546875" style="7" customWidth="1"/>
    <col min="15904" max="15905" width="10" style="7" customWidth="1"/>
    <col min="15906" max="15906" width="11.28515625" style="7" customWidth="1"/>
    <col min="15907" max="15907" width="9.140625" style="7" customWidth="1"/>
    <col min="15908" max="15908" width="10.42578125" style="7" customWidth="1"/>
    <col min="15909" max="15909" width="10.7109375" style="7" customWidth="1"/>
    <col min="15910" max="15910" width="8.85546875" style="7" customWidth="1"/>
    <col min="15911" max="15911" width="8.5703125" style="7" customWidth="1"/>
    <col min="15912" max="15912" width="8.7109375" style="7" customWidth="1"/>
    <col min="15913" max="15914" width="8.85546875" style="7" customWidth="1"/>
    <col min="15915" max="15915" width="11.42578125" style="7" customWidth="1"/>
    <col min="15916" max="15916" width="11.7109375" style="7" customWidth="1"/>
    <col min="15917" max="15917" width="12.5703125" style="7" customWidth="1"/>
    <col min="15918" max="15918" width="16.28515625" style="7" customWidth="1"/>
    <col min="15919" max="15919" width="8.7109375" style="7" customWidth="1"/>
    <col min="15920" max="15920" width="37.140625" style="7" customWidth="1"/>
    <col min="15921" max="15921" width="15.140625" style="7" customWidth="1"/>
    <col min="15922" max="15922" width="22" style="7" bestFit="1" customWidth="1"/>
    <col min="15923" max="15923" width="15.42578125" style="7"/>
    <col min="15924" max="15924" width="16" style="7" customWidth="1"/>
    <col min="15925" max="15925" width="17.140625" style="7" bestFit="1" customWidth="1"/>
    <col min="15926" max="15926" width="20.42578125" style="7" bestFit="1" customWidth="1"/>
    <col min="15927" max="16127" width="15.42578125" style="7"/>
    <col min="16128" max="16128" width="5" style="7" bestFit="1" customWidth="1"/>
    <col min="16129" max="16129" width="11.42578125" style="7" customWidth="1"/>
    <col min="16130" max="16130" width="16.28515625" style="7" bestFit="1" customWidth="1"/>
    <col min="16131" max="16131" width="14.85546875" style="7" customWidth="1"/>
    <col min="16132" max="16132" width="44.85546875" style="7" customWidth="1"/>
    <col min="16133" max="16133" width="4.85546875" style="7" customWidth="1"/>
    <col min="16134" max="16134" width="5.28515625" style="7" customWidth="1"/>
    <col min="16135" max="16135" width="11.42578125" style="7" customWidth="1"/>
    <col min="16136" max="16136" width="20.5703125" style="7" customWidth="1"/>
    <col min="16137" max="16137" width="5.7109375" style="7" customWidth="1"/>
    <col min="16138" max="16138" width="10" style="7" customWidth="1"/>
    <col min="16139" max="16139" width="7.7109375" style="7" customWidth="1"/>
    <col min="16140" max="16140" width="27" style="7" customWidth="1"/>
    <col min="16141" max="16141" width="14.85546875" style="7" customWidth="1"/>
    <col min="16142" max="16142" width="13.5703125" style="7" customWidth="1"/>
    <col min="16143" max="16143" width="13.28515625" style="7" customWidth="1"/>
    <col min="16144" max="16144" width="11.85546875" style="7" customWidth="1"/>
    <col min="16145" max="16145" width="12.5703125" style="7" customWidth="1"/>
    <col min="16146" max="16146" width="7.42578125" style="7" customWidth="1"/>
    <col min="16147" max="16147" width="9.140625" style="7" customWidth="1"/>
    <col min="16148" max="16148" width="7.28515625" style="7" customWidth="1"/>
    <col min="16149" max="16149" width="8.42578125" style="7" customWidth="1"/>
    <col min="16150" max="16150" width="7.5703125" style="7" customWidth="1"/>
    <col min="16151" max="16151" width="8.140625" style="7" customWidth="1"/>
    <col min="16152" max="16152" width="5.85546875" style="7" customWidth="1"/>
    <col min="16153" max="16153" width="9.42578125" style="7" customWidth="1"/>
    <col min="16154" max="16154" width="11.28515625" style="7" customWidth="1"/>
    <col min="16155" max="16155" width="12.5703125" style="7" customWidth="1"/>
    <col min="16156" max="16156" width="11.7109375" style="7" customWidth="1"/>
    <col min="16157" max="16157" width="10.140625" style="7" customWidth="1"/>
    <col min="16158" max="16158" width="7.42578125" style="7" customWidth="1"/>
    <col min="16159" max="16159" width="12.85546875" style="7" customWidth="1"/>
    <col min="16160" max="16161" width="10" style="7" customWidth="1"/>
    <col min="16162" max="16162" width="11.28515625" style="7" customWidth="1"/>
    <col min="16163" max="16163" width="9.140625" style="7" customWidth="1"/>
    <col min="16164" max="16164" width="10.42578125" style="7" customWidth="1"/>
    <col min="16165" max="16165" width="10.7109375" style="7" customWidth="1"/>
    <col min="16166" max="16166" width="8.85546875" style="7" customWidth="1"/>
    <col min="16167" max="16167" width="8.5703125" style="7" customWidth="1"/>
    <col min="16168" max="16168" width="8.7109375" style="7" customWidth="1"/>
    <col min="16169" max="16170" width="8.85546875" style="7" customWidth="1"/>
    <col min="16171" max="16171" width="11.42578125" style="7" customWidth="1"/>
    <col min="16172" max="16172" width="11.7109375" style="7" customWidth="1"/>
    <col min="16173" max="16173" width="12.5703125" style="7" customWidth="1"/>
    <col min="16174" max="16174" width="16.28515625" style="7" customWidth="1"/>
    <col min="16175" max="16175" width="8.7109375" style="7" customWidth="1"/>
    <col min="16176" max="16176" width="37.140625" style="7" customWidth="1"/>
    <col min="16177" max="16177" width="15.140625" style="7" customWidth="1"/>
    <col min="16178" max="16178" width="22" style="7" bestFit="1" customWidth="1"/>
    <col min="16179" max="16179" width="15.42578125" style="7"/>
    <col min="16180" max="16180" width="16" style="7" customWidth="1"/>
    <col min="16181" max="16181" width="17.140625" style="7" bestFit="1" customWidth="1"/>
    <col min="16182" max="16182" width="20.42578125" style="7" bestFit="1" customWidth="1"/>
    <col min="16183" max="16384" width="15.42578125" style="7"/>
  </cols>
  <sheetData>
    <row r="1" spans="1:56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2"/>
      <c r="AS1" s="201"/>
      <c r="AT1" s="201"/>
      <c r="AU1" s="201"/>
    </row>
    <row r="2" spans="1:56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</row>
    <row r="3" spans="1:56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2"/>
      <c r="AS3" s="201"/>
      <c r="AT3" s="201"/>
      <c r="AU3" s="201"/>
    </row>
    <row r="4" spans="1:56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</row>
    <row r="5" spans="1:56" hidden="1" x14ac:dyDescent="0.25">
      <c r="A5" s="9"/>
      <c r="D5" s="12"/>
      <c r="E5" s="12"/>
      <c r="G5" s="201"/>
      <c r="H5" s="201"/>
      <c r="I5" s="201"/>
      <c r="J5" s="201"/>
      <c r="N5" s="12"/>
      <c r="O5" s="12"/>
      <c r="P5" s="15"/>
      <c r="Q5" s="9"/>
      <c r="R5" s="9"/>
      <c r="S5" s="9"/>
      <c r="T5" s="9"/>
      <c r="U5" s="9"/>
      <c r="V5" s="9"/>
      <c r="W5" s="9"/>
      <c r="X5" s="9"/>
      <c r="Y5" s="9"/>
      <c r="Z5" s="16"/>
      <c r="AA5" s="9"/>
      <c r="AB5" s="9"/>
      <c r="AC5" s="1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7"/>
      <c r="AS5" s="9"/>
      <c r="AT5" s="18"/>
    </row>
    <row r="6" spans="1:56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</row>
    <row r="7" spans="1:56" ht="15.75" hidden="1" x14ac:dyDescent="0.25">
      <c r="A7" s="20"/>
      <c r="B7" s="21"/>
      <c r="D7" s="22"/>
      <c r="E7" s="22"/>
      <c r="F7" s="23"/>
      <c r="G7" s="23"/>
      <c r="H7" s="23"/>
      <c r="I7" s="20"/>
      <c r="J7" s="20"/>
      <c r="K7" s="20"/>
      <c r="L7" s="24"/>
      <c r="M7" s="21"/>
      <c r="N7" s="20"/>
      <c r="O7" s="20"/>
      <c r="P7" s="15"/>
      <c r="Q7" s="20"/>
      <c r="R7" s="20"/>
      <c r="S7" s="20"/>
      <c r="T7" s="20"/>
      <c r="U7" s="20"/>
      <c r="V7" s="20"/>
      <c r="W7" s="20"/>
      <c r="X7" s="20"/>
      <c r="Y7" s="20"/>
      <c r="Z7" s="16"/>
      <c r="AA7" s="20"/>
      <c r="AB7" s="20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7"/>
      <c r="AS7" s="9"/>
      <c r="AT7" s="18"/>
    </row>
    <row r="8" spans="1:56" ht="20.25" x14ac:dyDescent="0.25">
      <c r="A8" s="210" t="s">
        <v>109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2"/>
      <c r="AN8" s="64"/>
      <c r="AO8" s="64"/>
      <c r="AP8" s="64"/>
      <c r="AQ8" s="64"/>
      <c r="AR8" s="65"/>
      <c r="AS8" s="9"/>
      <c r="AT8" s="18">
        <v>1087</v>
      </c>
    </row>
    <row r="9" spans="1:56" s="58" customFormat="1" ht="60" x14ac:dyDescent="0.25">
      <c r="A9" s="57" t="s">
        <v>18</v>
      </c>
      <c r="B9" s="57" t="s">
        <v>19</v>
      </c>
      <c r="C9" s="57" t="s">
        <v>20</v>
      </c>
      <c r="D9" s="57" t="s">
        <v>21</v>
      </c>
      <c r="E9" s="57" t="s">
        <v>22</v>
      </c>
      <c r="F9" s="57" t="s">
        <v>23</v>
      </c>
      <c r="G9" s="57" t="s">
        <v>24</v>
      </c>
      <c r="H9" s="57" t="s">
        <v>110</v>
      </c>
      <c r="I9" s="57" t="s">
        <v>26</v>
      </c>
      <c r="J9" s="57" t="s">
        <v>27</v>
      </c>
      <c r="K9" s="57" t="s">
        <v>28</v>
      </c>
      <c r="L9" s="57" t="s">
        <v>29</v>
      </c>
      <c r="M9" s="57" t="s">
        <v>30</v>
      </c>
      <c r="N9" s="57" t="s">
        <v>31</v>
      </c>
      <c r="O9" s="57" t="s">
        <v>32</v>
      </c>
      <c r="P9" s="57" t="s">
        <v>33</v>
      </c>
      <c r="Q9" s="57" t="s">
        <v>34</v>
      </c>
      <c r="R9" s="57" t="s">
        <v>35</v>
      </c>
      <c r="S9" s="57" t="s">
        <v>36</v>
      </c>
      <c r="T9" s="57" t="s">
        <v>37</v>
      </c>
      <c r="U9" s="57" t="s">
        <v>38</v>
      </c>
      <c r="V9" s="57" t="s">
        <v>39</v>
      </c>
      <c r="W9" s="57" t="s">
        <v>40</v>
      </c>
      <c r="X9" s="57" t="s">
        <v>41</v>
      </c>
      <c r="Y9" s="57" t="s">
        <v>42</v>
      </c>
      <c r="Z9" s="57" t="s">
        <v>43</v>
      </c>
      <c r="AA9" s="57" t="s">
        <v>44</v>
      </c>
      <c r="AB9" s="57" t="s">
        <v>45</v>
      </c>
      <c r="AC9" s="57" t="s">
        <v>46</v>
      </c>
      <c r="AD9" s="57"/>
      <c r="AE9" s="213" t="s">
        <v>111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57" t="s">
        <v>47</v>
      </c>
      <c r="AT9" s="57" t="s">
        <v>48</v>
      </c>
      <c r="AU9" s="57" t="s">
        <v>49</v>
      </c>
      <c r="AV9" s="58" t="s">
        <v>50</v>
      </c>
      <c r="AW9" s="58" t="s">
        <v>51</v>
      </c>
      <c r="AX9" s="58" t="s">
        <v>52</v>
      </c>
      <c r="AY9" s="58" t="s">
        <v>53</v>
      </c>
      <c r="AZ9" s="58" t="s">
        <v>54</v>
      </c>
      <c r="BA9" s="58" t="s">
        <v>55</v>
      </c>
      <c r="BB9" s="58" t="s">
        <v>56</v>
      </c>
    </row>
    <row r="10" spans="1:56" s="60" customFormat="1" ht="28.5" hidden="1" customHeight="1" x14ac:dyDescent="0.25">
      <c r="A10" s="59">
        <v>1</v>
      </c>
      <c r="B10" s="59">
        <v>2</v>
      </c>
      <c r="C10" s="59">
        <v>4</v>
      </c>
      <c r="D10" s="59">
        <v>5</v>
      </c>
      <c r="E10" s="59">
        <v>6</v>
      </c>
      <c r="F10" s="59">
        <v>7</v>
      </c>
      <c r="G10" s="59">
        <v>8</v>
      </c>
      <c r="H10" s="59">
        <v>9</v>
      </c>
      <c r="I10" s="59">
        <v>10</v>
      </c>
      <c r="J10" s="59">
        <v>11</v>
      </c>
      <c r="K10" s="59">
        <v>12</v>
      </c>
      <c r="L10" s="59">
        <v>13</v>
      </c>
      <c r="M10" s="59">
        <v>14</v>
      </c>
      <c r="N10" s="59">
        <v>15</v>
      </c>
      <c r="O10" s="59">
        <v>16</v>
      </c>
      <c r="P10" s="59">
        <v>17</v>
      </c>
      <c r="Q10" s="59">
        <v>18</v>
      </c>
      <c r="R10" s="59">
        <v>19</v>
      </c>
      <c r="S10" s="59">
        <v>20</v>
      </c>
      <c r="T10" s="59">
        <v>21</v>
      </c>
      <c r="U10" s="59">
        <v>22</v>
      </c>
      <c r="V10" s="59">
        <v>23</v>
      </c>
      <c r="W10" s="59">
        <v>24</v>
      </c>
      <c r="X10" s="59">
        <v>25</v>
      </c>
      <c r="Y10" s="59">
        <v>26</v>
      </c>
      <c r="Z10" s="59">
        <v>27</v>
      </c>
      <c r="AA10" s="59">
        <v>28</v>
      </c>
      <c r="AB10" s="59">
        <v>29</v>
      </c>
      <c r="AC10" s="59">
        <v>30</v>
      </c>
      <c r="AD10" s="59">
        <v>31</v>
      </c>
      <c r="AE10" s="59">
        <v>32</v>
      </c>
      <c r="AF10" s="59">
        <v>33</v>
      </c>
      <c r="AG10" s="59">
        <v>34</v>
      </c>
      <c r="AH10" s="59">
        <v>35</v>
      </c>
      <c r="AI10" s="59">
        <v>36</v>
      </c>
      <c r="AJ10" s="59">
        <v>37</v>
      </c>
      <c r="AK10" s="59">
        <v>38</v>
      </c>
      <c r="AL10" s="59">
        <v>39</v>
      </c>
      <c r="AM10" s="59">
        <v>40</v>
      </c>
      <c r="AN10" s="59">
        <v>41</v>
      </c>
      <c r="AO10" s="59">
        <v>42</v>
      </c>
      <c r="AP10" s="59">
        <v>43</v>
      </c>
      <c r="AQ10" s="59">
        <v>44</v>
      </c>
      <c r="AR10" s="59">
        <v>45</v>
      </c>
      <c r="AS10" s="59">
        <v>46</v>
      </c>
      <c r="AT10" s="59">
        <v>47</v>
      </c>
      <c r="AU10" s="59">
        <v>48</v>
      </c>
      <c r="AV10" s="60">
        <v>49</v>
      </c>
      <c r="AW10" s="60">
        <v>50</v>
      </c>
      <c r="AX10" s="60">
        <v>51</v>
      </c>
      <c r="AY10" s="60">
        <v>52</v>
      </c>
      <c r="AZ10" s="60">
        <v>53</v>
      </c>
      <c r="BA10" s="60">
        <v>54</v>
      </c>
      <c r="BB10" s="60">
        <v>55</v>
      </c>
      <c r="BC10" s="60">
        <v>56</v>
      </c>
      <c r="BD10" s="60">
        <v>57</v>
      </c>
    </row>
    <row r="11" spans="1:56" s="35" customFormat="1" x14ac:dyDescent="0.25">
      <c r="A11" s="25">
        <v>1</v>
      </c>
      <c r="B11" s="57" t="s">
        <v>360</v>
      </c>
      <c r="C11" s="104" t="s">
        <v>361</v>
      </c>
      <c r="D11" s="105" t="s">
        <v>364</v>
      </c>
      <c r="E11" s="57" t="s">
        <v>9</v>
      </c>
      <c r="F11" s="57" t="s">
        <v>71</v>
      </c>
      <c r="G11" s="57" t="s">
        <v>59</v>
      </c>
      <c r="H11" s="57" t="s">
        <v>129</v>
      </c>
      <c r="I11" s="25" t="s">
        <v>73</v>
      </c>
      <c r="J11" s="25">
        <v>90000</v>
      </c>
      <c r="K11" s="25" t="s">
        <v>74</v>
      </c>
      <c r="L11" s="27" t="s">
        <v>75</v>
      </c>
      <c r="M11" s="26">
        <v>8431848603</v>
      </c>
      <c r="N11" s="26">
        <v>55690</v>
      </c>
      <c r="O11" s="26">
        <f>Z11+AR11</f>
        <v>31190</v>
      </c>
      <c r="P11" s="26">
        <f>N11-O11-AQ11</f>
        <v>13087</v>
      </c>
      <c r="Q11" s="25">
        <v>3205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f>SUM(Q11:Y11)</f>
        <v>3205</v>
      </c>
      <c r="AA11" s="28" t="s">
        <v>112</v>
      </c>
      <c r="AB11" s="25">
        <v>498</v>
      </c>
      <c r="AC11" s="26"/>
      <c r="AD11" s="25"/>
      <c r="AE11" s="25">
        <f>13985+14000</f>
        <v>27985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57">
        <v>6413</v>
      </c>
      <c r="AN11" s="25">
        <v>0</v>
      </c>
      <c r="AO11" s="25">
        <v>0</v>
      </c>
      <c r="AP11" s="25">
        <v>5000</v>
      </c>
      <c r="AQ11" s="25">
        <f t="shared" ref="AQ11:AQ12" si="0">SUM(AF11:AP11)</f>
        <v>11413</v>
      </c>
      <c r="AR11" s="26">
        <f t="shared" ref="AR11:AR12" si="1">AE11</f>
        <v>27985</v>
      </c>
      <c r="AS11" s="28"/>
      <c r="AT11" s="26" t="s">
        <v>113</v>
      </c>
      <c r="AU11" s="66">
        <v>0.75660000000000005</v>
      </c>
      <c r="AV11" s="63" t="s">
        <v>114</v>
      </c>
      <c r="AW11" s="33">
        <v>45117</v>
      </c>
      <c r="AX11" s="33" t="s">
        <v>88</v>
      </c>
      <c r="AY11" s="34" t="s">
        <v>115</v>
      </c>
      <c r="AZ11" s="32" t="s">
        <v>116</v>
      </c>
      <c r="BA11" s="32" t="s">
        <v>85</v>
      </c>
      <c r="BB11" s="32" t="s">
        <v>98</v>
      </c>
    </row>
    <row r="12" spans="1:56" s="35" customFormat="1" x14ac:dyDescent="0.25">
      <c r="A12" s="25">
        <v>2</v>
      </c>
      <c r="B12" s="57" t="s">
        <v>362</v>
      </c>
      <c r="C12" s="104" t="s">
        <v>363</v>
      </c>
      <c r="D12" s="105" t="s">
        <v>3</v>
      </c>
      <c r="E12" s="57" t="s">
        <v>9</v>
      </c>
      <c r="F12" s="57" t="s">
        <v>58</v>
      </c>
      <c r="G12" s="57" t="s">
        <v>107</v>
      </c>
      <c r="H12" s="57" t="s">
        <v>107</v>
      </c>
      <c r="I12" s="25" t="s">
        <v>73</v>
      </c>
      <c r="J12" s="25">
        <v>60000</v>
      </c>
      <c r="K12" s="25" t="s">
        <v>95</v>
      </c>
      <c r="L12" s="27" t="s">
        <v>96</v>
      </c>
      <c r="M12" s="26">
        <v>8183096500</v>
      </c>
      <c r="N12" s="26">
        <v>61190</v>
      </c>
      <c r="O12" s="26">
        <f>Z12+AR12</f>
        <v>36690</v>
      </c>
      <c r="P12" s="26">
        <f>N12-O12-AQ12</f>
        <v>838</v>
      </c>
      <c r="Q12" s="25">
        <v>3205</v>
      </c>
      <c r="R12" s="25">
        <v>0</v>
      </c>
      <c r="S12" s="25">
        <v>0</v>
      </c>
      <c r="T12" s="25">
        <v>5000</v>
      </c>
      <c r="U12" s="25">
        <v>0</v>
      </c>
      <c r="V12" s="25">
        <v>0</v>
      </c>
      <c r="W12" s="25">
        <v>500</v>
      </c>
      <c r="X12" s="25">
        <v>0</v>
      </c>
      <c r="Y12" s="25">
        <v>0</v>
      </c>
      <c r="Z12" s="25">
        <f>SUM(Q12:Y12)</f>
        <v>8705</v>
      </c>
      <c r="AA12" s="28" t="s">
        <v>117</v>
      </c>
      <c r="AB12" s="25">
        <v>2091</v>
      </c>
      <c r="AC12" s="26"/>
      <c r="AD12" s="25"/>
      <c r="AE12" s="25">
        <f>10985+17000</f>
        <v>27985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57">
        <v>22662</v>
      </c>
      <c r="AN12" s="25">
        <v>0</v>
      </c>
      <c r="AO12" s="25">
        <v>0</v>
      </c>
      <c r="AP12" s="25">
        <v>1000</v>
      </c>
      <c r="AQ12" s="25">
        <f t="shared" si="0"/>
        <v>23662</v>
      </c>
      <c r="AR12" s="26">
        <f t="shared" si="1"/>
        <v>27985</v>
      </c>
      <c r="AS12" s="28"/>
      <c r="AT12" s="26">
        <v>1387</v>
      </c>
      <c r="AU12" s="66">
        <v>0.67159999999999997</v>
      </c>
      <c r="AV12" s="63"/>
      <c r="AW12" s="32"/>
      <c r="AX12" s="33" t="s">
        <v>88</v>
      </c>
      <c r="AY12" s="34" t="s">
        <v>118</v>
      </c>
      <c r="AZ12" s="32" t="s">
        <v>119</v>
      </c>
      <c r="BA12" s="32" t="s">
        <v>77</v>
      </c>
      <c r="BB12" s="32" t="s">
        <v>85</v>
      </c>
    </row>
    <row r="13" spans="1:56" s="35" customFormat="1" x14ac:dyDescent="0.25">
      <c r="A13" s="25">
        <v>3</v>
      </c>
      <c r="B13" s="25">
        <v>3985244</v>
      </c>
      <c r="C13" s="116" t="s">
        <v>1382</v>
      </c>
      <c r="D13" s="117" t="s">
        <v>1383</v>
      </c>
      <c r="E13" s="26" t="s">
        <v>8</v>
      </c>
      <c r="F13" s="25" t="s">
        <v>58</v>
      </c>
      <c r="G13" s="25" t="s">
        <v>100</v>
      </c>
      <c r="H13" s="25" t="s">
        <v>100</v>
      </c>
      <c r="I13" s="43"/>
      <c r="J13" s="43"/>
      <c r="K13" s="44"/>
      <c r="L13" s="45"/>
      <c r="M13" s="46"/>
      <c r="N13" s="47"/>
      <c r="O13" s="47"/>
      <c r="P13" s="48"/>
      <c r="Q13" s="43"/>
      <c r="R13" s="43"/>
      <c r="S13" s="43"/>
      <c r="T13" s="43"/>
      <c r="U13" s="43"/>
      <c r="V13" s="43"/>
      <c r="W13" s="43"/>
      <c r="X13" s="43"/>
      <c r="Y13" s="43"/>
      <c r="Z13" s="49"/>
      <c r="AA13" s="43"/>
      <c r="AB13" s="43"/>
      <c r="AC13" s="47"/>
      <c r="AD13" s="43"/>
      <c r="AE13" s="43"/>
      <c r="AF13" s="43"/>
      <c r="AG13" s="43"/>
      <c r="AH13" s="43"/>
      <c r="AI13" s="43"/>
      <c r="AJ13" s="43"/>
      <c r="AK13" s="43"/>
      <c r="AL13" s="43"/>
      <c r="AM13" s="43">
        <v>24150</v>
      </c>
      <c r="AN13" s="25"/>
      <c r="AO13" s="25"/>
      <c r="AP13" s="25"/>
      <c r="AQ13" s="25"/>
      <c r="AR13" s="26"/>
      <c r="AS13" s="28"/>
      <c r="AT13" s="26"/>
      <c r="AU13" s="66"/>
      <c r="AV13" s="124"/>
      <c r="AW13" s="120"/>
      <c r="AX13" s="118"/>
      <c r="AY13" s="119"/>
      <c r="AZ13" s="120"/>
      <c r="BA13" s="120"/>
      <c r="BB13" s="120"/>
    </row>
    <row r="14" spans="1:56" s="35" customFormat="1" x14ac:dyDescent="0.25">
      <c r="A14" s="25">
        <v>4</v>
      </c>
      <c r="B14" s="25">
        <v>4299920</v>
      </c>
      <c r="C14" s="116" t="s">
        <v>1386</v>
      </c>
      <c r="D14" s="117" t="s">
        <v>1387</v>
      </c>
      <c r="E14" s="26" t="s">
        <v>9</v>
      </c>
      <c r="F14" s="25" t="s">
        <v>58</v>
      </c>
      <c r="G14" s="25" t="s">
        <v>100</v>
      </c>
      <c r="H14" s="25" t="s">
        <v>100</v>
      </c>
      <c r="I14" s="25"/>
      <c r="J14" s="25"/>
      <c r="K14" s="25"/>
      <c r="L14" s="27"/>
      <c r="M14" s="26"/>
      <c r="N14" s="26"/>
      <c r="O14" s="26"/>
      <c r="P14" s="26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"/>
      <c r="AB14" s="25"/>
      <c r="AC14" s="26"/>
      <c r="AD14" s="25"/>
      <c r="AE14" s="25"/>
      <c r="AF14" s="25"/>
      <c r="AG14" s="25"/>
      <c r="AH14" s="25"/>
      <c r="AI14" s="25"/>
      <c r="AJ14" s="25"/>
      <c r="AK14" s="25"/>
      <c r="AL14" s="25"/>
      <c r="AM14" s="43">
        <v>24150</v>
      </c>
      <c r="AN14" s="25"/>
      <c r="AO14" s="25"/>
      <c r="AP14" s="25"/>
      <c r="AQ14" s="25"/>
      <c r="AR14" s="26"/>
      <c r="AS14" s="28"/>
      <c r="AT14" s="26"/>
      <c r="AU14" s="66"/>
      <c r="AV14" s="124"/>
      <c r="AW14" s="120"/>
      <c r="AX14" s="118"/>
      <c r="AY14" s="119"/>
      <c r="AZ14" s="120"/>
      <c r="BA14" s="120"/>
      <c r="BB14" s="120"/>
    </row>
    <row r="15" spans="1:56" ht="20.25" x14ac:dyDescent="0.3">
      <c r="A15" s="205" t="s">
        <v>108</v>
      </c>
      <c r="B15" s="205"/>
      <c r="C15" s="205"/>
      <c r="D15" s="205"/>
      <c r="E15" s="205"/>
      <c r="F15" s="205"/>
      <c r="G15" s="205"/>
      <c r="H15" s="205"/>
      <c r="I15" s="43"/>
      <c r="J15" s="43"/>
      <c r="K15" s="44"/>
      <c r="L15" s="45"/>
      <c r="M15" s="46"/>
      <c r="N15" s="47"/>
      <c r="O15" s="47"/>
      <c r="P15" s="48"/>
      <c r="Q15" s="43"/>
      <c r="R15" s="43"/>
      <c r="S15" s="43"/>
      <c r="T15" s="43"/>
      <c r="U15" s="43"/>
      <c r="V15" s="43"/>
      <c r="W15" s="43"/>
      <c r="X15" s="43"/>
      <c r="Y15" s="43"/>
      <c r="Z15" s="49"/>
      <c r="AA15" s="43"/>
      <c r="AB15" s="43"/>
      <c r="AC15" s="47"/>
      <c r="AD15" s="43"/>
      <c r="AE15" s="43"/>
      <c r="AF15" s="43"/>
      <c r="AG15" s="43"/>
      <c r="AH15" s="43"/>
      <c r="AI15" s="43"/>
      <c r="AJ15" s="43"/>
      <c r="AK15" s="43"/>
      <c r="AL15" s="43"/>
      <c r="AM15" s="214">
        <f>SUM(AM11:AM12)</f>
        <v>29075</v>
      </c>
      <c r="AN15" s="214"/>
      <c r="AO15" s="214"/>
      <c r="AP15" s="214">
        <f>SUM(AP4:AP12)</f>
        <v>6043</v>
      </c>
      <c r="AQ15" s="214"/>
      <c r="AR15" s="214"/>
      <c r="AS15" s="214"/>
      <c r="AT15" s="214"/>
      <c r="AU15" s="214"/>
    </row>
    <row r="16" spans="1:56" ht="20.25" x14ac:dyDescent="0.3">
      <c r="A16" s="205" t="s">
        <v>1405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43"/>
      <c r="AR16" s="61"/>
      <c r="AS16" s="43"/>
      <c r="AT16" s="62"/>
      <c r="AU16" s="48"/>
    </row>
    <row r="17" spans="2:39" x14ac:dyDescent="0.25">
      <c r="G17" s="8">
        <v>4</v>
      </c>
    </row>
    <row r="20" spans="2:39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</sheetData>
  <mergeCells count="12">
    <mergeCell ref="A16:AP16"/>
    <mergeCell ref="A1:AU1"/>
    <mergeCell ref="A2:AU2"/>
    <mergeCell ref="A3:AU3"/>
    <mergeCell ref="A4:AU4"/>
    <mergeCell ref="G5:H5"/>
    <mergeCell ref="I5:J5"/>
    <mergeCell ref="A6:AU6"/>
    <mergeCell ref="A8:AM8"/>
    <mergeCell ref="AE9:AR9"/>
    <mergeCell ref="A15:H15"/>
    <mergeCell ref="AM15:AU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"/>
  <sheetViews>
    <sheetView topLeftCell="A8" workbookViewId="0">
      <selection activeCell="F32" sqref="F32"/>
    </sheetView>
  </sheetViews>
  <sheetFormatPr defaultColWidth="15.42578125" defaultRowHeight="15" x14ac:dyDescent="0.25"/>
  <cols>
    <col min="1" max="1" width="5" style="8" bestFit="1" customWidth="1"/>
    <col min="2" max="2" width="11.42578125" style="10" customWidth="1"/>
    <col min="3" max="3" width="13" style="11" customWidth="1"/>
    <col min="4" max="4" width="31.85546875" style="52" customWidth="1"/>
    <col min="5" max="5" width="4.85546875" style="53" customWidth="1"/>
    <col min="6" max="6" width="5.28515625" style="8" customWidth="1"/>
    <col min="7" max="7" width="11.42578125" style="8" customWidth="1"/>
    <col min="8" max="8" width="7.28515625" style="8" bestFit="1" customWidth="1"/>
    <col min="9" max="9" width="5.7109375" style="8" hidden="1" customWidth="1"/>
    <col min="10" max="10" width="10" style="8" hidden="1" customWidth="1"/>
    <col min="11" max="11" width="7.7109375" style="9" hidden="1" customWidth="1"/>
    <col min="12" max="12" width="27" style="13" hidden="1" customWidth="1"/>
    <col min="13" max="13" width="14.85546875" style="14" hidden="1" customWidth="1"/>
    <col min="14" max="14" width="13.5703125" style="54" hidden="1" customWidth="1"/>
    <col min="15" max="15" width="13.28515625" style="54" hidden="1" customWidth="1"/>
    <col min="16" max="16" width="11.85546875" style="19" hidden="1" customWidth="1"/>
    <col min="17" max="17" width="12.5703125" style="8" hidden="1" customWidth="1"/>
    <col min="18" max="18" width="7.42578125" style="8" hidden="1" customWidth="1"/>
    <col min="19" max="19" width="9.140625" style="8" hidden="1" customWidth="1"/>
    <col min="20" max="20" width="7.28515625" style="8" hidden="1" customWidth="1"/>
    <col min="21" max="21" width="8.42578125" style="8" hidden="1" customWidth="1"/>
    <col min="22" max="22" width="7.5703125" style="8" hidden="1" customWidth="1"/>
    <col min="23" max="23" width="8.140625" style="8" hidden="1" customWidth="1"/>
    <col min="24" max="24" width="5.85546875" style="8" hidden="1" customWidth="1"/>
    <col min="25" max="25" width="9.42578125" style="8" hidden="1" customWidth="1"/>
    <col min="26" max="26" width="11.28515625" style="55" hidden="1" customWidth="1"/>
    <col min="27" max="27" width="12.5703125" style="8" hidden="1" customWidth="1"/>
    <col min="28" max="28" width="11.7109375" style="8" hidden="1" customWidth="1"/>
    <col min="29" max="29" width="10.140625" style="54" hidden="1" customWidth="1"/>
    <col min="30" max="30" width="7.42578125" style="8" hidden="1" customWidth="1"/>
    <col min="31" max="31" width="12.85546875" style="8" hidden="1" customWidth="1"/>
    <col min="32" max="33" width="10" style="8" hidden="1" customWidth="1"/>
    <col min="34" max="34" width="11.28515625" style="8" hidden="1" customWidth="1"/>
    <col min="35" max="35" width="9.140625" style="8" hidden="1" customWidth="1"/>
    <col min="36" max="36" width="10.42578125" style="8" hidden="1" customWidth="1"/>
    <col min="37" max="37" width="10.7109375" style="8" hidden="1" customWidth="1"/>
    <col min="38" max="38" width="8.85546875" style="8" hidden="1" customWidth="1"/>
    <col min="39" max="39" width="8.5703125" style="8" hidden="1" customWidth="1"/>
    <col min="40" max="40" width="13" style="8" customWidth="1"/>
    <col min="41" max="42" width="8.85546875" style="8" hidden="1" customWidth="1"/>
    <col min="43" max="43" width="11.42578125" style="8" hidden="1" customWidth="1"/>
    <col min="44" max="44" width="11.7109375" style="15" hidden="1" customWidth="1"/>
    <col min="45" max="45" width="12.5703125" style="8" hidden="1" customWidth="1"/>
    <col min="46" max="46" width="16.28515625" style="51" hidden="1" customWidth="1"/>
    <col min="47" max="47" width="8.7109375" style="19" hidden="1" customWidth="1"/>
    <col min="48" max="48" width="37.140625" style="7" hidden="1" customWidth="1"/>
    <col min="49" max="49" width="15.140625" style="7" hidden="1" customWidth="1"/>
    <col min="50" max="50" width="22" style="7" hidden="1" customWidth="1"/>
    <col min="51" max="51" width="0" style="8" hidden="1" customWidth="1"/>
    <col min="52" max="52" width="16" style="7" hidden="1" customWidth="1"/>
    <col min="53" max="53" width="17.140625" style="7" hidden="1" customWidth="1"/>
    <col min="54" max="54" width="20.42578125" style="7" hidden="1" customWidth="1"/>
    <col min="55" max="72" width="0" style="7" hidden="1" customWidth="1"/>
    <col min="73" max="73" width="0.85546875" style="7" hidden="1" customWidth="1"/>
    <col min="74" max="255" width="15.42578125" style="7"/>
    <col min="256" max="256" width="5" style="7" bestFit="1" customWidth="1"/>
    <col min="257" max="257" width="11.42578125" style="7" customWidth="1"/>
    <col min="258" max="258" width="16.28515625" style="7" bestFit="1" customWidth="1"/>
    <col min="259" max="259" width="14.85546875" style="7" customWidth="1"/>
    <col min="260" max="260" width="44.85546875" style="7" customWidth="1"/>
    <col min="261" max="261" width="4.85546875" style="7" customWidth="1"/>
    <col min="262" max="262" width="5.28515625" style="7" customWidth="1"/>
    <col min="263" max="263" width="11.42578125" style="7" customWidth="1"/>
    <col min="264" max="264" width="20.5703125" style="7" customWidth="1"/>
    <col min="265" max="265" width="5.7109375" style="7" customWidth="1"/>
    <col min="266" max="266" width="10" style="7" customWidth="1"/>
    <col min="267" max="267" width="7.7109375" style="7" customWidth="1"/>
    <col min="268" max="268" width="27" style="7" customWidth="1"/>
    <col min="269" max="269" width="14.85546875" style="7" customWidth="1"/>
    <col min="270" max="270" width="13.5703125" style="7" customWidth="1"/>
    <col min="271" max="271" width="13.28515625" style="7" customWidth="1"/>
    <col min="272" max="272" width="11.85546875" style="7" customWidth="1"/>
    <col min="273" max="273" width="12.5703125" style="7" customWidth="1"/>
    <col min="274" max="274" width="7.42578125" style="7" customWidth="1"/>
    <col min="275" max="275" width="9.140625" style="7" customWidth="1"/>
    <col min="276" max="276" width="7.28515625" style="7" customWidth="1"/>
    <col min="277" max="277" width="8.42578125" style="7" customWidth="1"/>
    <col min="278" max="278" width="7.5703125" style="7" customWidth="1"/>
    <col min="279" max="279" width="8.140625" style="7" customWidth="1"/>
    <col min="280" max="280" width="5.85546875" style="7" customWidth="1"/>
    <col min="281" max="281" width="9.42578125" style="7" customWidth="1"/>
    <col min="282" max="282" width="11.28515625" style="7" customWidth="1"/>
    <col min="283" max="283" width="12.5703125" style="7" customWidth="1"/>
    <col min="284" max="284" width="11.7109375" style="7" customWidth="1"/>
    <col min="285" max="285" width="10.140625" style="7" customWidth="1"/>
    <col min="286" max="286" width="7.42578125" style="7" customWidth="1"/>
    <col min="287" max="287" width="12.85546875" style="7" customWidth="1"/>
    <col min="288" max="289" width="10" style="7" customWidth="1"/>
    <col min="290" max="290" width="11.28515625" style="7" customWidth="1"/>
    <col min="291" max="291" width="9.140625" style="7" customWidth="1"/>
    <col min="292" max="292" width="10.42578125" style="7" customWidth="1"/>
    <col min="293" max="293" width="10.7109375" style="7" customWidth="1"/>
    <col min="294" max="294" width="8.85546875" style="7" customWidth="1"/>
    <col min="295" max="295" width="8.5703125" style="7" customWidth="1"/>
    <col min="296" max="296" width="8.7109375" style="7" customWidth="1"/>
    <col min="297" max="298" width="8.85546875" style="7" customWidth="1"/>
    <col min="299" max="299" width="11.42578125" style="7" customWidth="1"/>
    <col min="300" max="300" width="11.7109375" style="7" customWidth="1"/>
    <col min="301" max="301" width="12.5703125" style="7" customWidth="1"/>
    <col min="302" max="302" width="16.28515625" style="7" customWidth="1"/>
    <col min="303" max="303" width="8.7109375" style="7" customWidth="1"/>
    <col min="304" max="304" width="37.140625" style="7" customWidth="1"/>
    <col min="305" max="305" width="15.140625" style="7" customWidth="1"/>
    <col min="306" max="306" width="22" style="7" bestFit="1" customWidth="1"/>
    <col min="307" max="307" width="15.42578125" style="7"/>
    <col min="308" max="308" width="16" style="7" customWidth="1"/>
    <col min="309" max="309" width="17.140625" style="7" bestFit="1" customWidth="1"/>
    <col min="310" max="310" width="20.42578125" style="7" bestFit="1" customWidth="1"/>
    <col min="311" max="511" width="15.42578125" style="7"/>
    <col min="512" max="512" width="5" style="7" bestFit="1" customWidth="1"/>
    <col min="513" max="513" width="11.42578125" style="7" customWidth="1"/>
    <col min="514" max="514" width="16.28515625" style="7" bestFit="1" customWidth="1"/>
    <col min="515" max="515" width="14.85546875" style="7" customWidth="1"/>
    <col min="516" max="516" width="44.85546875" style="7" customWidth="1"/>
    <col min="517" max="517" width="4.85546875" style="7" customWidth="1"/>
    <col min="518" max="518" width="5.28515625" style="7" customWidth="1"/>
    <col min="519" max="519" width="11.42578125" style="7" customWidth="1"/>
    <col min="520" max="520" width="20.5703125" style="7" customWidth="1"/>
    <col min="521" max="521" width="5.7109375" style="7" customWidth="1"/>
    <col min="522" max="522" width="10" style="7" customWidth="1"/>
    <col min="523" max="523" width="7.7109375" style="7" customWidth="1"/>
    <col min="524" max="524" width="27" style="7" customWidth="1"/>
    <col min="525" max="525" width="14.85546875" style="7" customWidth="1"/>
    <col min="526" max="526" width="13.5703125" style="7" customWidth="1"/>
    <col min="527" max="527" width="13.28515625" style="7" customWidth="1"/>
    <col min="528" max="528" width="11.85546875" style="7" customWidth="1"/>
    <col min="529" max="529" width="12.5703125" style="7" customWidth="1"/>
    <col min="530" max="530" width="7.42578125" style="7" customWidth="1"/>
    <col min="531" max="531" width="9.140625" style="7" customWidth="1"/>
    <col min="532" max="532" width="7.28515625" style="7" customWidth="1"/>
    <col min="533" max="533" width="8.42578125" style="7" customWidth="1"/>
    <col min="534" max="534" width="7.5703125" style="7" customWidth="1"/>
    <col min="535" max="535" width="8.140625" style="7" customWidth="1"/>
    <col min="536" max="536" width="5.85546875" style="7" customWidth="1"/>
    <col min="537" max="537" width="9.42578125" style="7" customWidth="1"/>
    <col min="538" max="538" width="11.28515625" style="7" customWidth="1"/>
    <col min="539" max="539" width="12.5703125" style="7" customWidth="1"/>
    <col min="540" max="540" width="11.7109375" style="7" customWidth="1"/>
    <col min="541" max="541" width="10.140625" style="7" customWidth="1"/>
    <col min="542" max="542" width="7.42578125" style="7" customWidth="1"/>
    <col min="543" max="543" width="12.85546875" style="7" customWidth="1"/>
    <col min="544" max="545" width="10" style="7" customWidth="1"/>
    <col min="546" max="546" width="11.28515625" style="7" customWidth="1"/>
    <col min="547" max="547" width="9.140625" style="7" customWidth="1"/>
    <col min="548" max="548" width="10.42578125" style="7" customWidth="1"/>
    <col min="549" max="549" width="10.7109375" style="7" customWidth="1"/>
    <col min="550" max="550" width="8.85546875" style="7" customWidth="1"/>
    <col min="551" max="551" width="8.5703125" style="7" customWidth="1"/>
    <col min="552" max="552" width="8.7109375" style="7" customWidth="1"/>
    <col min="553" max="554" width="8.85546875" style="7" customWidth="1"/>
    <col min="555" max="555" width="11.42578125" style="7" customWidth="1"/>
    <col min="556" max="556" width="11.7109375" style="7" customWidth="1"/>
    <col min="557" max="557" width="12.5703125" style="7" customWidth="1"/>
    <col min="558" max="558" width="16.28515625" style="7" customWidth="1"/>
    <col min="559" max="559" width="8.7109375" style="7" customWidth="1"/>
    <col min="560" max="560" width="37.140625" style="7" customWidth="1"/>
    <col min="561" max="561" width="15.140625" style="7" customWidth="1"/>
    <col min="562" max="562" width="22" style="7" bestFit="1" customWidth="1"/>
    <col min="563" max="563" width="15.42578125" style="7"/>
    <col min="564" max="564" width="16" style="7" customWidth="1"/>
    <col min="565" max="565" width="17.140625" style="7" bestFit="1" customWidth="1"/>
    <col min="566" max="566" width="20.42578125" style="7" bestFit="1" customWidth="1"/>
    <col min="567" max="767" width="15.42578125" style="7"/>
    <col min="768" max="768" width="5" style="7" bestFit="1" customWidth="1"/>
    <col min="769" max="769" width="11.42578125" style="7" customWidth="1"/>
    <col min="770" max="770" width="16.28515625" style="7" bestFit="1" customWidth="1"/>
    <col min="771" max="771" width="14.85546875" style="7" customWidth="1"/>
    <col min="772" max="772" width="44.85546875" style="7" customWidth="1"/>
    <col min="773" max="773" width="4.85546875" style="7" customWidth="1"/>
    <col min="774" max="774" width="5.28515625" style="7" customWidth="1"/>
    <col min="775" max="775" width="11.42578125" style="7" customWidth="1"/>
    <col min="776" max="776" width="20.5703125" style="7" customWidth="1"/>
    <col min="777" max="777" width="5.7109375" style="7" customWidth="1"/>
    <col min="778" max="778" width="10" style="7" customWidth="1"/>
    <col min="779" max="779" width="7.7109375" style="7" customWidth="1"/>
    <col min="780" max="780" width="27" style="7" customWidth="1"/>
    <col min="781" max="781" width="14.85546875" style="7" customWidth="1"/>
    <col min="782" max="782" width="13.5703125" style="7" customWidth="1"/>
    <col min="783" max="783" width="13.28515625" style="7" customWidth="1"/>
    <col min="784" max="784" width="11.85546875" style="7" customWidth="1"/>
    <col min="785" max="785" width="12.5703125" style="7" customWidth="1"/>
    <col min="786" max="786" width="7.42578125" style="7" customWidth="1"/>
    <col min="787" max="787" width="9.140625" style="7" customWidth="1"/>
    <col min="788" max="788" width="7.28515625" style="7" customWidth="1"/>
    <col min="789" max="789" width="8.42578125" style="7" customWidth="1"/>
    <col min="790" max="790" width="7.5703125" style="7" customWidth="1"/>
    <col min="791" max="791" width="8.140625" style="7" customWidth="1"/>
    <col min="792" max="792" width="5.85546875" style="7" customWidth="1"/>
    <col min="793" max="793" width="9.42578125" style="7" customWidth="1"/>
    <col min="794" max="794" width="11.28515625" style="7" customWidth="1"/>
    <col min="795" max="795" width="12.5703125" style="7" customWidth="1"/>
    <col min="796" max="796" width="11.7109375" style="7" customWidth="1"/>
    <col min="797" max="797" width="10.140625" style="7" customWidth="1"/>
    <col min="798" max="798" width="7.42578125" style="7" customWidth="1"/>
    <col min="799" max="799" width="12.85546875" style="7" customWidth="1"/>
    <col min="800" max="801" width="10" style="7" customWidth="1"/>
    <col min="802" max="802" width="11.28515625" style="7" customWidth="1"/>
    <col min="803" max="803" width="9.140625" style="7" customWidth="1"/>
    <col min="804" max="804" width="10.42578125" style="7" customWidth="1"/>
    <col min="805" max="805" width="10.7109375" style="7" customWidth="1"/>
    <col min="806" max="806" width="8.85546875" style="7" customWidth="1"/>
    <col min="807" max="807" width="8.5703125" style="7" customWidth="1"/>
    <col min="808" max="808" width="8.7109375" style="7" customWidth="1"/>
    <col min="809" max="810" width="8.85546875" style="7" customWidth="1"/>
    <col min="811" max="811" width="11.42578125" style="7" customWidth="1"/>
    <col min="812" max="812" width="11.7109375" style="7" customWidth="1"/>
    <col min="813" max="813" width="12.5703125" style="7" customWidth="1"/>
    <col min="814" max="814" width="16.28515625" style="7" customWidth="1"/>
    <col min="815" max="815" width="8.7109375" style="7" customWidth="1"/>
    <col min="816" max="816" width="37.140625" style="7" customWidth="1"/>
    <col min="817" max="817" width="15.140625" style="7" customWidth="1"/>
    <col min="818" max="818" width="22" style="7" bestFit="1" customWidth="1"/>
    <col min="819" max="819" width="15.42578125" style="7"/>
    <col min="820" max="820" width="16" style="7" customWidth="1"/>
    <col min="821" max="821" width="17.140625" style="7" bestFit="1" customWidth="1"/>
    <col min="822" max="822" width="20.42578125" style="7" bestFit="1" customWidth="1"/>
    <col min="823" max="1023" width="15.42578125" style="7"/>
    <col min="1024" max="1024" width="5" style="7" bestFit="1" customWidth="1"/>
    <col min="1025" max="1025" width="11.42578125" style="7" customWidth="1"/>
    <col min="1026" max="1026" width="16.28515625" style="7" bestFit="1" customWidth="1"/>
    <col min="1027" max="1027" width="14.85546875" style="7" customWidth="1"/>
    <col min="1028" max="1028" width="44.85546875" style="7" customWidth="1"/>
    <col min="1029" max="1029" width="4.85546875" style="7" customWidth="1"/>
    <col min="1030" max="1030" width="5.28515625" style="7" customWidth="1"/>
    <col min="1031" max="1031" width="11.42578125" style="7" customWidth="1"/>
    <col min="1032" max="1032" width="20.5703125" style="7" customWidth="1"/>
    <col min="1033" max="1033" width="5.7109375" style="7" customWidth="1"/>
    <col min="1034" max="1034" width="10" style="7" customWidth="1"/>
    <col min="1035" max="1035" width="7.7109375" style="7" customWidth="1"/>
    <col min="1036" max="1036" width="27" style="7" customWidth="1"/>
    <col min="1037" max="1037" width="14.85546875" style="7" customWidth="1"/>
    <col min="1038" max="1038" width="13.5703125" style="7" customWidth="1"/>
    <col min="1039" max="1039" width="13.28515625" style="7" customWidth="1"/>
    <col min="1040" max="1040" width="11.85546875" style="7" customWidth="1"/>
    <col min="1041" max="1041" width="12.5703125" style="7" customWidth="1"/>
    <col min="1042" max="1042" width="7.42578125" style="7" customWidth="1"/>
    <col min="1043" max="1043" width="9.140625" style="7" customWidth="1"/>
    <col min="1044" max="1044" width="7.28515625" style="7" customWidth="1"/>
    <col min="1045" max="1045" width="8.42578125" style="7" customWidth="1"/>
    <col min="1046" max="1046" width="7.5703125" style="7" customWidth="1"/>
    <col min="1047" max="1047" width="8.140625" style="7" customWidth="1"/>
    <col min="1048" max="1048" width="5.85546875" style="7" customWidth="1"/>
    <col min="1049" max="1049" width="9.42578125" style="7" customWidth="1"/>
    <col min="1050" max="1050" width="11.28515625" style="7" customWidth="1"/>
    <col min="1051" max="1051" width="12.5703125" style="7" customWidth="1"/>
    <col min="1052" max="1052" width="11.7109375" style="7" customWidth="1"/>
    <col min="1053" max="1053" width="10.140625" style="7" customWidth="1"/>
    <col min="1054" max="1054" width="7.42578125" style="7" customWidth="1"/>
    <col min="1055" max="1055" width="12.85546875" style="7" customWidth="1"/>
    <col min="1056" max="1057" width="10" style="7" customWidth="1"/>
    <col min="1058" max="1058" width="11.28515625" style="7" customWidth="1"/>
    <col min="1059" max="1059" width="9.140625" style="7" customWidth="1"/>
    <col min="1060" max="1060" width="10.42578125" style="7" customWidth="1"/>
    <col min="1061" max="1061" width="10.7109375" style="7" customWidth="1"/>
    <col min="1062" max="1062" width="8.85546875" style="7" customWidth="1"/>
    <col min="1063" max="1063" width="8.5703125" style="7" customWidth="1"/>
    <col min="1064" max="1064" width="8.7109375" style="7" customWidth="1"/>
    <col min="1065" max="1066" width="8.85546875" style="7" customWidth="1"/>
    <col min="1067" max="1067" width="11.42578125" style="7" customWidth="1"/>
    <col min="1068" max="1068" width="11.7109375" style="7" customWidth="1"/>
    <col min="1069" max="1069" width="12.5703125" style="7" customWidth="1"/>
    <col min="1070" max="1070" width="16.28515625" style="7" customWidth="1"/>
    <col min="1071" max="1071" width="8.7109375" style="7" customWidth="1"/>
    <col min="1072" max="1072" width="37.140625" style="7" customWidth="1"/>
    <col min="1073" max="1073" width="15.140625" style="7" customWidth="1"/>
    <col min="1074" max="1074" width="22" style="7" bestFit="1" customWidth="1"/>
    <col min="1075" max="1075" width="15.42578125" style="7"/>
    <col min="1076" max="1076" width="16" style="7" customWidth="1"/>
    <col min="1077" max="1077" width="17.140625" style="7" bestFit="1" customWidth="1"/>
    <col min="1078" max="1078" width="20.42578125" style="7" bestFit="1" customWidth="1"/>
    <col min="1079" max="1279" width="15.42578125" style="7"/>
    <col min="1280" max="1280" width="5" style="7" bestFit="1" customWidth="1"/>
    <col min="1281" max="1281" width="11.42578125" style="7" customWidth="1"/>
    <col min="1282" max="1282" width="16.28515625" style="7" bestFit="1" customWidth="1"/>
    <col min="1283" max="1283" width="14.85546875" style="7" customWidth="1"/>
    <col min="1284" max="1284" width="44.85546875" style="7" customWidth="1"/>
    <col min="1285" max="1285" width="4.85546875" style="7" customWidth="1"/>
    <col min="1286" max="1286" width="5.28515625" style="7" customWidth="1"/>
    <col min="1287" max="1287" width="11.42578125" style="7" customWidth="1"/>
    <col min="1288" max="1288" width="20.5703125" style="7" customWidth="1"/>
    <col min="1289" max="1289" width="5.7109375" style="7" customWidth="1"/>
    <col min="1290" max="1290" width="10" style="7" customWidth="1"/>
    <col min="1291" max="1291" width="7.7109375" style="7" customWidth="1"/>
    <col min="1292" max="1292" width="27" style="7" customWidth="1"/>
    <col min="1293" max="1293" width="14.85546875" style="7" customWidth="1"/>
    <col min="1294" max="1294" width="13.5703125" style="7" customWidth="1"/>
    <col min="1295" max="1295" width="13.28515625" style="7" customWidth="1"/>
    <col min="1296" max="1296" width="11.85546875" style="7" customWidth="1"/>
    <col min="1297" max="1297" width="12.5703125" style="7" customWidth="1"/>
    <col min="1298" max="1298" width="7.42578125" style="7" customWidth="1"/>
    <col min="1299" max="1299" width="9.140625" style="7" customWidth="1"/>
    <col min="1300" max="1300" width="7.28515625" style="7" customWidth="1"/>
    <col min="1301" max="1301" width="8.42578125" style="7" customWidth="1"/>
    <col min="1302" max="1302" width="7.5703125" style="7" customWidth="1"/>
    <col min="1303" max="1303" width="8.140625" style="7" customWidth="1"/>
    <col min="1304" max="1304" width="5.85546875" style="7" customWidth="1"/>
    <col min="1305" max="1305" width="9.42578125" style="7" customWidth="1"/>
    <col min="1306" max="1306" width="11.28515625" style="7" customWidth="1"/>
    <col min="1307" max="1307" width="12.5703125" style="7" customWidth="1"/>
    <col min="1308" max="1308" width="11.7109375" style="7" customWidth="1"/>
    <col min="1309" max="1309" width="10.140625" style="7" customWidth="1"/>
    <col min="1310" max="1310" width="7.42578125" style="7" customWidth="1"/>
    <col min="1311" max="1311" width="12.85546875" style="7" customWidth="1"/>
    <col min="1312" max="1313" width="10" style="7" customWidth="1"/>
    <col min="1314" max="1314" width="11.28515625" style="7" customWidth="1"/>
    <col min="1315" max="1315" width="9.140625" style="7" customWidth="1"/>
    <col min="1316" max="1316" width="10.42578125" style="7" customWidth="1"/>
    <col min="1317" max="1317" width="10.7109375" style="7" customWidth="1"/>
    <col min="1318" max="1318" width="8.85546875" style="7" customWidth="1"/>
    <col min="1319" max="1319" width="8.5703125" style="7" customWidth="1"/>
    <col min="1320" max="1320" width="8.7109375" style="7" customWidth="1"/>
    <col min="1321" max="1322" width="8.85546875" style="7" customWidth="1"/>
    <col min="1323" max="1323" width="11.42578125" style="7" customWidth="1"/>
    <col min="1324" max="1324" width="11.7109375" style="7" customWidth="1"/>
    <col min="1325" max="1325" width="12.5703125" style="7" customWidth="1"/>
    <col min="1326" max="1326" width="16.28515625" style="7" customWidth="1"/>
    <col min="1327" max="1327" width="8.7109375" style="7" customWidth="1"/>
    <col min="1328" max="1328" width="37.140625" style="7" customWidth="1"/>
    <col min="1329" max="1329" width="15.140625" style="7" customWidth="1"/>
    <col min="1330" max="1330" width="22" style="7" bestFit="1" customWidth="1"/>
    <col min="1331" max="1331" width="15.42578125" style="7"/>
    <col min="1332" max="1332" width="16" style="7" customWidth="1"/>
    <col min="1333" max="1333" width="17.140625" style="7" bestFit="1" customWidth="1"/>
    <col min="1334" max="1334" width="20.42578125" style="7" bestFit="1" customWidth="1"/>
    <col min="1335" max="1535" width="15.42578125" style="7"/>
    <col min="1536" max="1536" width="5" style="7" bestFit="1" customWidth="1"/>
    <col min="1537" max="1537" width="11.42578125" style="7" customWidth="1"/>
    <col min="1538" max="1538" width="16.28515625" style="7" bestFit="1" customWidth="1"/>
    <col min="1539" max="1539" width="14.85546875" style="7" customWidth="1"/>
    <col min="1540" max="1540" width="44.85546875" style="7" customWidth="1"/>
    <col min="1541" max="1541" width="4.85546875" style="7" customWidth="1"/>
    <col min="1542" max="1542" width="5.28515625" style="7" customWidth="1"/>
    <col min="1543" max="1543" width="11.42578125" style="7" customWidth="1"/>
    <col min="1544" max="1544" width="20.5703125" style="7" customWidth="1"/>
    <col min="1545" max="1545" width="5.7109375" style="7" customWidth="1"/>
    <col min="1546" max="1546" width="10" style="7" customWidth="1"/>
    <col min="1547" max="1547" width="7.7109375" style="7" customWidth="1"/>
    <col min="1548" max="1548" width="27" style="7" customWidth="1"/>
    <col min="1549" max="1549" width="14.85546875" style="7" customWidth="1"/>
    <col min="1550" max="1550" width="13.5703125" style="7" customWidth="1"/>
    <col min="1551" max="1551" width="13.28515625" style="7" customWidth="1"/>
    <col min="1552" max="1552" width="11.85546875" style="7" customWidth="1"/>
    <col min="1553" max="1553" width="12.5703125" style="7" customWidth="1"/>
    <col min="1554" max="1554" width="7.42578125" style="7" customWidth="1"/>
    <col min="1555" max="1555" width="9.140625" style="7" customWidth="1"/>
    <col min="1556" max="1556" width="7.28515625" style="7" customWidth="1"/>
    <col min="1557" max="1557" width="8.42578125" style="7" customWidth="1"/>
    <col min="1558" max="1558" width="7.5703125" style="7" customWidth="1"/>
    <col min="1559" max="1559" width="8.140625" style="7" customWidth="1"/>
    <col min="1560" max="1560" width="5.85546875" style="7" customWidth="1"/>
    <col min="1561" max="1561" width="9.42578125" style="7" customWidth="1"/>
    <col min="1562" max="1562" width="11.28515625" style="7" customWidth="1"/>
    <col min="1563" max="1563" width="12.5703125" style="7" customWidth="1"/>
    <col min="1564" max="1564" width="11.7109375" style="7" customWidth="1"/>
    <col min="1565" max="1565" width="10.140625" style="7" customWidth="1"/>
    <col min="1566" max="1566" width="7.42578125" style="7" customWidth="1"/>
    <col min="1567" max="1567" width="12.85546875" style="7" customWidth="1"/>
    <col min="1568" max="1569" width="10" style="7" customWidth="1"/>
    <col min="1570" max="1570" width="11.28515625" style="7" customWidth="1"/>
    <col min="1571" max="1571" width="9.140625" style="7" customWidth="1"/>
    <col min="1572" max="1572" width="10.42578125" style="7" customWidth="1"/>
    <col min="1573" max="1573" width="10.7109375" style="7" customWidth="1"/>
    <col min="1574" max="1574" width="8.85546875" style="7" customWidth="1"/>
    <col min="1575" max="1575" width="8.5703125" style="7" customWidth="1"/>
    <col min="1576" max="1576" width="8.7109375" style="7" customWidth="1"/>
    <col min="1577" max="1578" width="8.85546875" style="7" customWidth="1"/>
    <col min="1579" max="1579" width="11.42578125" style="7" customWidth="1"/>
    <col min="1580" max="1580" width="11.7109375" style="7" customWidth="1"/>
    <col min="1581" max="1581" width="12.5703125" style="7" customWidth="1"/>
    <col min="1582" max="1582" width="16.28515625" style="7" customWidth="1"/>
    <col min="1583" max="1583" width="8.7109375" style="7" customWidth="1"/>
    <col min="1584" max="1584" width="37.140625" style="7" customWidth="1"/>
    <col min="1585" max="1585" width="15.140625" style="7" customWidth="1"/>
    <col min="1586" max="1586" width="22" style="7" bestFit="1" customWidth="1"/>
    <col min="1587" max="1587" width="15.42578125" style="7"/>
    <col min="1588" max="1588" width="16" style="7" customWidth="1"/>
    <col min="1589" max="1589" width="17.140625" style="7" bestFit="1" customWidth="1"/>
    <col min="1590" max="1590" width="20.42578125" style="7" bestFit="1" customWidth="1"/>
    <col min="1591" max="1791" width="15.42578125" style="7"/>
    <col min="1792" max="1792" width="5" style="7" bestFit="1" customWidth="1"/>
    <col min="1793" max="1793" width="11.42578125" style="7" customWidth="1"/>
    <col min="1794" max="1794" width="16.28515625" style="7" bestFit="1" customWidth="1"/>
    <col min="1795" max="1795" width="14.85546875" style="7" customWidth="1"/>
    <col min="1796" max="1796" width="44.85546875" style="7" customWidth="1"/>
    <col min="1797" max="1797" width="4.85546875" style="7" customWidth="1"/>
    <col min="1798" max="1798" width="5.28515625" style="7" customWidth="1"/>
    <col min="1799" max="1799" width="11.42578125" style="7" customWidth="1"/>
    <col min="1800" max="1800" width="20.5703125" style="7" customWidth="1"/>
    <col min="1801" max="1801" width="5.7109375" style="7" customWidth="1"/>
    <col min="1802" max="1802" width="10" style="7" customWidth="1"/>
    <col min="1803" max="1803" width="7.7109375" style="7" customWidth="1"/>
    <col min="1804" max="1804" width="27" style="7" customWidth="1"/>
    <col min="1805" max="1805" width="14.85546875" style="7" customWidth="1"/>
    <col min="1806" max="1806" width="13.5703125" style="7" customWidth="1"/>
    <col min="1807" max="1807" width="13.28515625" style="7" customWidth="1"/>
    <col min="1808" max="1808" width="11.85546875" style="7" customWidth="1"/>
    <col min="1809" max="1809" width="12.5703125" style="7" customWidth="1"/>
    <col min="1810" max="1810" width="7.42578125" style="7" customWidth="1"/>
    <col min="1811" max="1811" width="9.140625" style="7" customWidth="1"/>
    <col min="1812" max="1812" width="7.28515625" style="7" customWidth="1"/>
    <col min="1813" max="1813" width="8.42578125" style="7" customWidth="1"/>
    <col min="1814" max="1814" width="7.5703125" style="7" customWidth="1"/>
    <col min="1815" max="1815" width="8.140625" style="7" customWidth="1"/>
    <col min="1816" max="1816" width="5.85546875" style="7" customWidth="1"/>
    <col min="1817" max="1817" width="9.42578125" style="7" customWidth="1"/>
    <col min="1818" max="1818" width="11.28515625" style="7" customWidth="1"/>
    <col min="1819" max="1819" width="12.5703125" style="7" customWidth="1"/>
    <col min="1820" max="1820" width="11.7109375" style="7" customWidth="1"/>
    <col min="1821" max="1821" width="10.140625" style="7" customWidth="1"/>
    <col min="1822" max="1822" width="7.42578125" style="7" customWidth="1"/>
    <col min="1823" max="1823" width="12.85546875" style="7" customWidth="1"/>
    <col min="1824" max="1825" width="10" style="7" customWidth="1"/>
    <col min="1826" max="1826" width="11.28515625" style="7" customWidth="1"/>
    <col min="1827" max="1827" width="9.140625" style="7" customWidth="1"/>
    <col min="1828" max="1828" width="10.42578125" style="7" customWidth="1"/>
    <col min="1829" max="1829" width="10.7109375" style="7" customWidth="1"/>
    <col min="1830" max="1830" width="8.85546875" style="7" customWidth="1"/>
    <col min="1831" max="1831" width="8.5703125" style="7" customWidth="1"/>
    <col min="1832" max="1832" width="8.7109375" style="7" customWidth="1"/>
    <col min="1833" max="1834" width="8.85546875" style="7" customWidth="1"/>
    <col min="1835" max="1835" width="11.42578125" style="7" customWidth="1"/>
    <col min="1836" max="1836" width="11.7109375" style="7" customWidth="1"/>
    <col min="1837" max="1837" width="12.5703125" style="7" customWidth="1"/>
    <col min="1838" max="1838" width="16.28515625" style="7" customWidth="1"/>
    <col min="1839" max="1839" width="8.7109375" style="7" customWidth="1"/>
    <col min="1840" max="1840" width="37.140625" style="7" customWidth="1"/>
    <col min="1841" max="1841" width="15.140625" style="7" customWidth="1"/>
    <col min="1842" max="1842" width="22" style="7" bestFit="1" customWidth="1"/>
    <col min="1843" max="1843" width="15.42578125" style="7"/>
    <col min="1844" max="1844" width="16" style="7" customWidth="1"/>
    <col min="1845" max="1845" width="17.140625" style="7" bestFit="1" customWidth="1"/>
    <col min="1846" max="1846" width="20.42578125" style="7" bestFit="1" customWidth="1"/>
    <col min="1847" max="2047" width="15.42578125" style="7"/>
    <col min="2048" max="2048" width="5" style="7" bestFit="1" customWidth="1"/>
    <col min="2049" max="2049" width="11.42578125" style="7" customWidth="1"/>
    <col min="2050" max="2050" width="16.28515625" style="7" bestFit="1" customWidth="1"/>
    <col min="2051" max="2051" width="14.85546875" style="7" customWidth="1"/>
    <col min="2052" max="2052" width="44.85546875" style="7" customWidth="1"/>
    <col min="2053" max="2053" width="4.85546875" style="7" customWidth="1"/>
    <col min="2054" max="2054" width="5.28515625" style="7" customWidth="1"/>
    <col min="2055" max="2055" width="11.42578125" style="7" customWidth="1"/>
    <col min="2056" max="2056" width="20.5703125" style="7" customWidth="1"/>
    <col min="2057" max="2057" width="5.7109375" style="7" customWidth="1"/>
    <col min="2058" max="2058" width="10" style="7" customWidth="1"/>
    <col min="2059" max="2059" width="7.7109375" style="7" customWidth="1"/>
    <col min="2060" max="2060" width="27" style="7" customWidth="1"/>
    <col min="2061" max="2061" width="14.85546875" style="7" customWidth="1"/>
    <col min="2062" max="2062" width="13.5703125" style="7" customWidth="1"/>
    <col min="2063" max="2063" width="13.28515625" style="7" customWidth="1"/>
    <col min="2064" max="2064" width="11.85546875" style="7" customWidth="1"/>
    <col min="2065" max="2065" width="12.5703125" style="7" customWidth="1"/>
    <col min="2066" max="2066" width="7.42578125" style="7" customWidth="1"/>
    <col min="2067" max="2067" width="9.140625" style="7" customWidth="1"/>
    <col min="2068" max="2068" width="7.28515625" style="7" customWidth="1"/>
    <col min="2069" max="2069" width="8.42578125" style="7" customWidth="1"/>
    <col min="2070" max="2070" width="7.5703125" style="7" customWidth="1"/>
    <col min="2071" max="2071" width="8.140625" style="7" customWidth="1"/>
    <col min="2072" max="2072" width="5.85546875" style="7" customWidth="1"/>
    <col min="2073" max="2073" width="9.42578125" style="7" customWidth="1"/>
    <col min="2074" max="2074" width="11.28515625" style="7" customWidth="1"/>
    <col min="2075" max="2075" width="12.5703125" style="7" customWidth="1"/>
    <col min="2076" max="2076" width="11.7109375" style="7" customWidth="1"/>
    <col min="2077" max="2077" width="10.140625" style="7" customWidth="1"/>
    <col min="2078" max="2078" width="7.42578125" style="7" customWidth="1"/>
    <col min="2079" max="2079" width="12.85546875" style="7" customWidth="1"/>
    <col min="2080" max="2081" width="10" style="7" customWidth="1"/>
    <col min="2082" max="2082" width="11.28515625" style="7" customWidth="1"/>
    <col min="2083" max="2083" width="9.140625" style="7" customWidth="1"/>
    <col min="2084" max="2084" width="10.42578125" style="7" customWidth="1"/>
    <col min="2085" max="2085" width="10.7109375" style="7" customWidth="1"/>
    <col min="2086" max="2086" width="8.85546875" style="7" customWidth="1"/>
    <col min="2087" max="2087" width="8.5703125" style="7" customWidth="1"/>
    <col min="2088" max="2088" width="8.7109375" style="7" customWidth="1"/>
    <col min="2089" max="2090" width="8.85546875" style="7" customWidth="1"/>
    <col min="2091" max="2091" width="11.42578125" style="7" customWidth="1"/>
    <col min="2092" max="2092" width="11.7109375" style="7" customWidth="1"/>
    <col min="2093" max="2093" width="12.5703125" style="7" customWidth="1"/>
    <col min="2094" max="2094" width="16.28515625" style="7" customWidth="1"/>
    <col min="2095" max="2095" width="8.7109375" style="7" customWidth="1"/>
    <col min="2096" max="2096" width="37.140625" style="7" customWidth="1"/>
    <col min="2097" max="2097" width="15.140625" style="7" customWidth="1"/>
    <col min="2098" max="2098" width="22" style="7" bestFit="1" customWidth="1"/>
    <col min="2099" max="2099" width="15.42578125" style="7"/>
    <col min="2100" max="2100" width="16" style="7" customWidth="1"/>
    <col min="2101" max="2101" width="17.140625" style="7" bestFit="1" customWidth="1"/>
    <col min="2102" max="2102" width="20.42578125" style="7" bestFit="1" customWidth="1"/>
    <col min="2103" max="2303" width="15.42578125" style="7"/>
    <col min="2304" max="2304" width="5" style="7" bestFit="1" customWidth="1"/>
    <col min="2305" max="2305" width="11.42578125" style="7" customWidth="1"/>
    <col min="2306" max="2306" width="16.28515625" style="7" bestFit="1" customWidth="1"/>
    <col min="2307" max="2307" width="14.85546875" style="7" customWidth="1"/>
    <col min="2308" max="2308" width="44.85546875" style="7" customWidth="1"/>
    <col min="2309" max="2309" width="4.85546875" style="7" customWidth="1"/>
    <col min="2310" max="2310" width="5.28515625" style="7" customWidth="1"/>
    <col min="2311" max="2311" width="11.42578125" style="7" customWidth="1"/>
    <col min="2312" max="2312" width="20.5703125" style="7" customWidth="1"/>
    <col min="2313" max="2313" width="5.7109375" style="7" customWidth="1"/>
    <col min="2314" max="2314" width="10" style="7" customWidth="1"/>
    <col min="2315" max="2315" width="7.7109375" style="7" customWidth="1"/>
    <col min="2316" max="2316" width="27" style="7" customWidth="1"/>
    <col min="2317" max="2317" width="14.85546875" style="7" customWidth="1"/>
    <col min="2318" max="2318" width="13.5703125" style="7" customWidth="1"/>
    <col min="2319" max="2319" width="13.28515625" style="7" customWidth="1"/>
    <col min="2320" max="2320" width="11.85546875" style="7" customWidth="1"/>
    <col min="2321" max="2321" width="12.5703125" style="7" customWidth="1"/>
    <col min="2322" max="2322" width="7.42578125" style="7" customWidth="1"/>
    <col min="2323" max="2323" width="9.140625" style="7" customWidth="1"/>
    <col min="2324" max="2324" width="7.28515625" style="7" customWidth="1"/>
    <col min="2325" max="2325" width="8.42578125" style="7" customWidth="1"/>
    <col min="2326" max="2326" width="7.5703125" style="7" customWidth="1"/>
    <col min="2327" max="2327" width="8.140625" style="7" customWidth="1"/>
    <col min="2328" max="2328" width="5.85546875" style="7" customWidth="1"/>
    <col min="2329" max="2329" width="9.42578125" style="7" customWidth="1"/>
    <col min="2330" max="2330" width="11.28515625" style="7" customWidth="1"/>
    <col min="2331" max="2331" width="12.5703125" style="7" customWidth="1"/>
    <col min="2332" max="2332" width="11.7109375" style="7" customWidth="1"/>
    <col min="2333" max="2333" width="10.140625" style="7" customWidth="1"/>
    <col min="2334" max="2334" width="7.42578125" style="7" customWidth="1"/>
    <col min="2335" max="2335" width="12.85546875" style="7" customWidth="1"/>
    <col min="2336" max="2337" width="10" style="7" customWidth="1"/>
    <col min="2338" max="2338" width="11.28515625" style="7" customWidth="1"/>
    <col min="2339" max="2339" width="9.140625" style="7" customWidth="1"/>
    <col min="2340" max="2340" width="10.42578125" style="7" customWidth="1"/>
    <col min="2341" max="2341" width="10.7109375" style="7" customWidth="1"/>
    <col min="2342" max="2342" width="8.85546875" style="7" customWidth="1"/>
    <col min="2343" max="2343" width="8.5703125" style="7" customWidth="1"/>
    <col min="2344" max="2344" width="8.7109375" style="7" customWidth="1"/>
    <col min="2345" max="2346" width="8.85546875" style="7" customWidth="1"/>
    <col min="2347" max="2347" width="11.42578125" style="7" customWidth="1"/>
    <col min="2348" max="2348" width="11.7109375" style="7" customWidth="1"/>
    <col min="2349" max="2349" width="12.5703125" style="7" customWidth="1"/>
    <col min="2350" max="2350" width="16.28515625" style="7" customWidth="1"/>
    <col min="2351" max="2351" width="8.7109375" style="7" customWidth="1"/>
    <col min="2352" max="2352" width="37.140625" style="7" customWidth="1"/>
    <col min="2353" max="2353" width="15.140625" style="7" customWidth="1"/>
    <col min="2354" max="2354" width="22" style="7" bestFit="1" customWidth="1"/>
    <col min="2355" max="2355" width="15.42578125" style="7"/>
    <col min="2356" max="2356" width="16" style="7" customWidth="1"/>
    <col min="2357" max="2357" width="17.140625" style="7" bestFit="1" customWidth="1"/>
    <col min="2358" max="2358" width="20.42578125" style="7" bestFit="1" customWidth="1"/>
    <col min="2359" max="2559" width="15.42578125" style="7"/>
    <col min="2560" max="2560" width="5" style="7" bestFit="1" customWidth="1"/>
    <col min="2561" max="2561" width="11.42578125" style="7" customWidth="1"/>
    <col min="2562" max="2562" width="16.28515625" style="7" bestFit="1" customWidth="1"/>
    <col min="2563" max="2563" width="14.85546875" style="7" customWidth="1"/>
    <col min="2564" max="2564" width="44.85546875" style="7" customWidth="1"/>
    <col min="2565" max="2565" width="4.85546875" style="7" customWidth="1"/>
    <col min="2566" max="2566" width="5.28515625" style="7" customWidth="1"/>
    <col min="2567" max="2567" width="11.42578125" style="7" customWidth="1"/>
    <col min="2568" max="2568" width="20.5703125" style="7" customWidth="1"/>
    <col min="2569" max="2569" width="5.7109375" style="7" customWidth="1"/>
    <col min="2570" max="2570" width="10" style="7" customWidth="1"/>
    <col min="2571" max="2571" width="7.7109375" style="7" customWidth="1"/>
    <col min="2572" max="2572" width="27" style="7" customWidth="1"/>
    <col min="2573" max="2573" width="14.85546875" style="7" customWidth="1"/>
    <col min="2574" max="2574" width="13.5703125" style="7" customWidth="1"/>
    <col min="2575" max="2575" width="13.28515625" style="7" customWidth="1"/>
    <col min="2576" max="2576" width="11.85546875" style="7" customWidth="1"/>
    <col min="2577" max="2577" width="12.5703125" style="7" customWidth="1"/>
    <col min="2578" max="2578" width="7.42578125" style="7" customWidth="1"/>
    <col min="2579" max="2579" width="9.140625" style="7" customWidth="1"/>
    <col min="2580" max="2580" width="7.28515625" style="7" customWidth="1"/>
    <col min="2581" max="2581" width="8.42578125" style="7" customWidth="1"/>
    <col min="2582" max="2582" width="7.5703125" style="7" customWidth="1"/>
    <col min="2583" max="2583" width="8.140625" style="7" customWidth="1"/>
    <col min="2584" max="2584" width="5.85546875" style="7" customWidth="1"/>
    <col min="2585" max="2585" width="9.42578125" style="7" customWidth="1"/>
    <col min="2586" max="2586" width="11.28515625" style="7" customWidth="1"/>
    <col min="2587" max="2587" width="12.5703125" style="7" customWidth="1"/>
    <col min="2588" max="2588" width="11.7109375" style="7" customWidth="1"/>
    <col min="2589" max="2589" width="10.140625" style="7" customWidth="1"/>
    <col min="2590" max="2590" width="7.42578125" style="7" customWidth="1"/>
    <col min="2591" max="2591" width="12.85546875" style="7" customWidth="1"/>
    <col min="2592" max="2593" width="10" style="7" customWidth="1"/>
    <col min="2594" max="2594" width="11.28515625" style="7" customWidth="1"/>
    <col min="2595" max="2595" width="9.140625" style="7" customWidth="1"/>
    <col min="2596" max="2596" width="10.42578125" style="7" customWidth="1"/>
    <col min="2597" max="2597" width="10.7109375" style="7" customWidth="1"/>
    <col min="2598" max="2598" width="8.85546875" style="7" customWidth="1"/>
    <col min="2599" max="2599" width="8.5703125" style="7" customWidth="1"/>
    <col min="2600" max="2600" width="8.7109375" style="7" customWidth="1"/>
    <col min="2601" max="2602" width="8.85546875" style="7" customWidth="1"/>
    <col min="2603" max="2603" width="11.42578125" style="7" customWidth="1"/>
    <col min="2604" max="2604" width="11.7109375" style="7" customWidth="1"/>
    <col min="2605" max="2605" width="12.5703125" style="7" customWidth="1"/>
    <col min="2606" max="2606" width="16.28515625" style="7" customWidth="1"/>
    <col min="2607" max="2607" width="8.7109375" style="7" customWidth="1"/>
    <col min="2608" max="2608" width="37.140625" style="7" customWidth="1"/>
    <col min="2609" max="2609" width="15.140625" style="7" customWidth="1"/>
    <col min="2610" max="2610" width="22" style="7" bestFit="1" customWidth="1"/>
    <col min="2611" max="2611" width="15.42578125" style="7"/>
    <col min="2612" max="2612" width="16" style="7" customWidth="1"/>
    <col min="2613" max="2613" width="17.140625" style="7" bestFit="1" customWidth="1"/>
    <col min="2614" max="2614" width="20.42578125" style="7" bestFit="1" customWidth="1"/>
    <col min="2615" max="2815" width="15.42578125" style="7"/>
    <col min="2816" max="2816" width="5" style="7" bestFit="1" customWidth="1"/>
    <col min="2817" max="2817" width="11.42578125" style="7" customWidth="1"/>
    <col min="2818" max="2818" width="16.28515625" style="7" bestFit="1" customWidth="1"/>
    <col min="2819" max="2819" width="14.85546875" style="7" customWidth="1"/>
    <col min="2820" max="2820" width="44.85546875" style="7" customWidth="1"/>
    <col min="2821" max="2821" width="4.85546875" style="7" customWidth="1"/>
    <col min="2822" max="2822" width="5.28515625" style="7" customWidth="1"/>
    <col min="2823" max="2823" width="11.42578125" style="7" customWidth="1"/>
    <col min="2824" max="2824" width="20.5703125" style="7" customWidth="1"/>
    <col min="2825" max="2825" width="5.7109375" style="7" customWidth="1"/>
    <col min="2826" max="2826" width="10" style="7" customWidth="1"/>
    <col min="2827" max="2827" width="7.7109375" style="7" customWidth="1"/>
    <col min="2828" max="2828" width="27" style="7" customWidth="1"/>
    <col min="2829" max="2829" width="14.85546875" style="7" customWidth="1"/>
    <col min="2830" max="2830" width="13.5703125" style="7" customWidth="1"/>
    <col min="2831" max="2831" width="13.28515625" style="7" customWidth="1"/>
    <col min="2832" max="2832" width="11.85546875" style="7" customWidth="1"/>
    <col min="2833" max="2833" width="12.5703125" style="7" customWidth="1"/>
    <col min="2834" max="2834" width="7.42578125" style="7" customWidth="1"/>
    <col min="2835" max="2835" width="9.140625" style="7" customWidth="1"/>
    <col min="2836" max="2836" width="7.28515625" style="7" customWidth="1"/>
    <col min="2837" max="2837" width="8.42578125" style="7" customWidth="1"/>
    <col min="2838" max="2838" width="7.5703125" style="7" customWidth="1"/>
    <col min="2839" max="2839" width="8.140625" style="7" customWidth="1"/>
    <col min="2840" max="2840" width="5.85546875" style="7" customWidth="1"/>
    <col min="2841" max="2841" width="9.42578125" style="7" customWidth="1"/>
    <col min="2842" max="2842" width="11.28515625" style="7" customWidth="1"/>
    <col min="2843" max="2843" width="12.5703125" style="7" customWidth="1"/>
    <col min="2844" max="2844" width="11.7109375" style="7" customWidth="1"/>
    <col min="2845" max="2845" width="10.140625" style="7" customWidth="1"/>
    <col min="2846" max="2846" width="7.42578125" style="7" customWidth="1"/>
    <col min="2847" max="2847" width="12.85546875" style="7" customWidth="1"/>
    <col min="2848" max="2849" width="10" style="7" customWidth="1"/>
    <col min="2850" max="2850" width="11.28515625" style="7" customWidth="1"/>
    <col min="2851" max="2851" width="9.140625" style="7" customWidth="1"/>
    <col min="2852" max="2852" width="10.42578125" style="7" customWidth="1"/>
    <col min="2853" max="2853" width="10.7109375" style="7" customWidth="1"/>
    <col min="2854" max="2854" width="8.85546875" style="7" customWidth="1"/>
    <col min="2855" max="2855" width="8.5703125" style="7" customWidth="1"/>
    <col min="2856" max="2856" width="8.7109375" style="7" customWidth="1"/>
    <col min="2857" max="2858" width="8.85546875" style="7" customWidth="1"/>
    <col min="2859" max="2859" width="11.42578125" style="7" customWidth="1"/>
    <col min="2860" max="2860" width="11.7109375" style="7" customWidth="1"/>
    <col min="2861" max="2861" width="12.5703125" style="7" customWidth="1"/>
    <col min="2862" max="2862" width="16.28515625" style="7" customWidth="1"/>
    <col min="2863" max="2863" width="8.7109375" style="7" customWidth="1"/>
    <col min="2864" max="2864" width="37.140625" style="7" customWidth="1"/>
    <col min="2865" max="2865" width="15.140625" style="7" customWidth="1"/>
    <col min="2866" max="2866" width="22" style="7" bestFit="1" customWidth="1"/>
    <col min="2867" max="2867" width="15.42578125" style="7"/>
    <col min="2868" max="2868" width="16" style="7" customWidth="1"/>
    <col min="2869" max="2869" width="17.140625" style="7" bestFit="1" customWidth="1"/>
    <col min="2870" max="2870" width="20.42578125" style="7" bestFit="1" customWidth="1"/>
    <col min="2871" max="3071" width="15.42578125" style="7"/>
    <col min="3072" max="3072" width="5" style="7" bestFit="1" customWidth="1"/>
    <col min="3073" max="3073" width="11.42578125" style="7" customWidth="1"/>
    <col min="3074" max="3074" width="16.28515625" style="7" bestFit="1" customWidth="1"/>
    <col min="3075" max="3075" width="14.85546875" style="7" customWidth="1"/>
    <col min="3076" max="3076" width="44.85546875" style="7" customWidth="1"/>
    <col min="3077" max="3077" width="4.85546875" style="7" customWidth="1"/>
    <col min="3078" max="3078" width="5.28515625" style="7" customWidth="1"/>
    <col min="3079" max="3079" width="11.42578125" style="7" customWidth="1"/>
    <col min="3080" max="3080" width="20.5703125" style="7" customWidth="1"/>
    <col min="3081" max="3081" width="5.7109375" style="7" customWidth="1"/>
    <col min="3082" max="3082" width="10" style="7" customWidth="1"/>
    <col min="3083" max="3083" width="7.7109375" style="7" customWidth="1"/>
    <col min="3084" max="3084" width="27" style="7" customWidth="1"/>
    <col min="3085" max="3085" width="14.85546875" style="7" customWidth="1"/>
    <col min="3086" max="3086" width="13.5703125" style="7" customWidth="1"/>
    <col min="3087" max="3087" width="13.28515625" style="7" customWidth="1"/>
    <col min="3088" max="3088" width="11.85546875" style="7" customWidth="1"/>
    <col min="3089" max="3089" width="12.5703125" style="7" customWidth="1"/>
    <col min="3090" max="3090" width="7.42578125" style="7" customWidth="1"/>
    <col min="3091" max="3091" width="9.140625" style="7" customWidth="1"/>
    <col min="3092" max="3092" width="7.28515625" style="7" customWidth="1"/>
    <col min="3093" max="3093" width="8.42578125" style="7" customWidth="1"/>
    <col min="3094" max="3094" width="7.5703125" style="7" customWidth="1"/>
    <col min="3095" max="3095" width="8.140625" style="7" customWidth="1"/>
    <col min="3096" max="3096" width="5.85546875" style="7" customWidth="1"/>
    <col min="3097" max="3097" width="9.42578125" style="7" customWidth="1"/>
    <col min="3098" max="3098" width="11.28515625" style="7" customWidth="1"/>
    <col min="3099" max="3099" width="12.5703125" style="7" customWidth="1"/>
    <col min="3100" max="3100" width="11.7109375" style="7" customWidth="1"/>
    <col min="3101" max="3101" width="10.140625" style="7" customWidth="1"/>
    <col min="3102" max="3102" width="7.42578125" style="7" customWidth="1"/>
    <col min="3103" max="3103" width="12.85546875" style="7" customWidth="1"/>
    <col min="3104" max="3105" width="10" style="7" customWidth="1"/>
    <col min="3106" max="3106" width="11.28515625" style="7" customWidth="1"/>
    <col min="3107" max="3107" width="9.140625" style="7" customWidth="1"/>
    <col min="3108" max="3108" width="10.42578125" style="7" customWidth="1"/>
    <col min="3109" max="3109" width="10.7109375" style="7" customWidth="1"/>
    <col min="3110" max="3110" width="8.85546875" style="7" customWidth="1"/>
    <col min="3111" max="3111" width="8.5703125" style="7" customWidth="1"/>
    <col min="3112" max="3112" width="8.7109375" style="7" customWidth="1"/>
    <col min="3113" max="3114" width="8.85546875" style="7" customWidth="1"/>
    <col min="3115" max="3115" width="11.42578125" style="7" customWidth="1"/>
    <col min="3116" max="3116" width="11.7109375" style="7" customWidth="1"/>
    <col min="3117" max="3117" width="12.5703125" style="7" customWidth="1"/>
    <col min="3118" max="3118" width="16.28515625" style="7" customWidth="1"/>
    <col min="3119" max="3119" width="8.7109375" style="7" customWidth="1"/>
    <col min="3120" max="3120" width="37.140625" style="7" customWidth="1"/>
    <col min="3121" max="3121" width="15.140625" style="7" customWidth="1"/>
    <col min="3122" max="3122" width="22" style="7" bestFit="1" customWidth="1"/>
    <col min="3123" max="3123" width="15.42578125" style="7"/>
    <col min="3124" max="3124" width="16" style="7" customWidth="1"/>
    <col min="3125" max="3125" width="17.140625" style="7" bestFit="1" customWidth="1"/>
    <col min="3126" max="3126" width="20.42578125" style="7" bestFit="1" customWidth="1"/>
    <col min="3127" max="3327" width="15.42578125" style="7"/>
    <col min="3328" max="3328" width="5" style="7" bestFit="1" customWidth="1"/>
    <col min="3329" max="3329" width="11.42578125" style="7" customWidth="1"/>
    <col min="3330" max="3330" width="16.28515625" style="7" bestFit="1" customWidth="1"/>
    <col min="3331" max="3331" width="14.85546875" style="7" customWidth="1"/>
    <col min="3332" max="3332" width="44.85546875" style="7" customWidth="1"/>
    <col min="3333" max="3333" width="4.85546875" style="7" customWidth="1"/>
    <col min="3334" max="3334" width="5.28515625" style="7" customWidth="1"/>
    <col min="3335" max="3335" width="11.42578125" style="7" customWidth="1"/>
    <col min="3336" max="3336" width="20.5703125" style="7" customWidth="1"/>
    <col min="3337" max="3337" width="5.7109375" style="7" customWidth="1"/>
    <col min="3338" max="3338" width="10" style="7" customWidth="1"/>
    <col min="3339" max="3339" width="7.7109375" style="7" customWidth="1"/>
    <col min="3340" max="3340" width="27" style="7" customWidth="1"/>
    <col min="3341" max="3341" width="14.85546875" style="7" customWidth="1"/>
    <col min="3342" max="3342" width="13.5703125" style="7" customWidth="1"/>
    <col min="3343" max="3343" width="13.28515625" style="7" customWidth="1"/>
    <col min="3344" max="3344" width="11.85546875" style="7" customWidth="1"/>
    <col min="3345" max="3345" width="12.5703125" style="7" customWidth="1"/>
    <col min="3346" max="3346" width="7.42578125" style="7" customWidth="1"/>
    <col min="3347" max="3347" width="9.140625" style="7" customWidth="1"/>
    <col min="3348" max="3348" width="7.28515625" style="7" customWidth="1"/>
    <col min="3349" max="3349" width="8.42578125" style="7" customWidth="1"/>
    <col min="3350" max="3350" width="7.5703125" style="7" customWidth="1"/>
    <col min="3351" max="3351" width="8.140625" style="7" customWidth="1"/>
    <col min="3352" max="3352" width="5.85546875" style="7" customWidth="1"/>
    <col min="3353" max="3353" width="9.42578125" style="7" customWidth="1"/>
    <col min="3354" max="3354" width="11.28515625" style="7" customWidth="1"/>
    <col min="3355" max="3355" width="12.5703125" style="7" customWidth="1"/>
    <col min="3356" max="3356" width="11.7109375" style="7" customWidth="1"/>
    <col min="3357" max="3357" width="10.140625" style="7" customWidth="1"/>
    <col min="3358" max="3358" width="7.42578125" style="7" customWidth="1"/>
    <col min="3359" max="3359" width="12.85546875" style="7" customWidth="1"/>
    <col min="3360" max="3361" width="10" style="7" customWidth="1"/>
    <col min="3362" max="3362" width="11.28515625" style="7" customWidth="1"/>
    <col min="3363" max="3363" width="9.140625" style="7" customWidth="1"/>
    <col min="3364" max="3364" width="10.42578125" style="7" customWidth="1"/>
    <col min="3365" max="3365" width="10.7109375" style="7" customWidth="1"/>
    <col min="3366" max="3366" width="8.85546875" style="7" customWidth="1"/>
    <col min="3367" max="3367" width="8.5703125" style="7" customWidth="1"/>
    <col min="3368" max="3368" width="8.7109375" style="7" customWidth="1"/>
    <col min="3369" max="3370" width="8.85546875" style="7" customWidth="1"/>
    <col min="3371" max="3371" width="11.42578125" style="7" customWidth="1"/>
    <col min="3372" max="3372" width="11.7109375" style="7" customWidth="1"/>
    <col min="3373" max="3373" width="12.5703125" style="7" customWidth="1"/>
    <col min="3374" max="3374" width="16.28515625" style="7" customWidth="1"/>
    <col min="3375" max="3375" width="8.7109375" style="7" customWidth="1"/>
    <col min="3376" max="3376" width="37.140625" style="7" customWidth="1"/>
    <col min="3377" max="3377" width="15.140625" style="7" customWidth="1"/>
    <col min="3378" max="3378" width="22" style="7" bestFit="1" customWidth="1"/>
    <col min="3379" max="3379" width="15.42578125" style="7"/>
    <col min="3380" max="3380" width="16" style="7" customWidth="1"/>
    <col min="3381" max="3381" width="17.140625" style="7" bestFit="1" customWidth="1"/>
    <col min="3382" max="3382" width="20.42578125" style="7" bestFit="1" customWidth="1"/>
    <col min="3383" max="3583" width="15.42578125" style="7"/>
    <col min="3584" max="3584" width="5" style="7" bestFit="1" customWidth="1"/>
    <col min="3585" max="3585" width="11.42578125" style="7" customWidth="1"/>
    <col min="3586" max="3586" width="16.28515625" style="7" bestFit="1" customWidth="1"/>
    <col min="3587" max="3587" width="14.85546875" style="7" customWidth="1"/>
    <col min="3588" max="3588" width="44.85546875" style="7" customWidth="1"/>
    <col min="3589" max="3589" width="4.85546875" style="7" customWidth="1"/>
    <col min="3590" max="3590" width="5.28515625" style="7" customWidth="1"/>
    <col min="3591" max="3591" width="11.42578125" style="7" customWidth="1"/>
    <col min="3592" max="3592" width="20.5703125" style="7" customWidth="1"/>
    <col min="3593" max="3593" width="5.7109375" style="7" customWidth="1"/>
    <col min="3594" max="3594" width="10" style="7" customWidth="1"/>
    <col min="3595" max="3595" width="7.7109375" style="7" customWidth="1"/>
    <col min="3596" max="3596" width="27" style="7" customWidth="1"/>
    <col min="3597" max="3597" width="14.85546875" style="7" customWidth="1"/>
    <col min="3598" max="3598" width="13.5703125" style="7" customWidth="1"/>
    <col min="3599" max="3599" width="13.28515625" style="7" customWidth="1"/>
    <col min="3600" max="3600" width="11.85546875" style="7" customWidth="1"/>
    <col min="3601" max="3601" width="12.5703125" style="7" customWidth="1"/>
    <col min="3602" max="3602" width="7.42578125" style="7" customWidth="1"/>
    <col min="3603" max="3603" width="9.140625" style="7" customWidth="1"/>
    <col min="3604" max="3604" width="7.28515625" style="7" customWidth="1"/>
    <col min="3605" max="3605" width="8.42578125" style="7" customWidth="1"/>
    <col min="3606" max="3606" width="7.5703125" style="7" customWidth="1"/>
    <col min="3607" max="3607" width="8.140625" style="7" customWidth="1"/>
    <col min="3608" max="3608" width="5.85546875" style="7" customWidth="1"/>
    <col min="3609" max="3609" width="9.42578125" style="7" customWidth="1"/>
    <col min="3610" max="3610" width="11.28515625" style="7" customWidth="1"/>
    <col min="3611" max="3611" width="12.5703125" style="7" customWidth="1"/>
    <col min="3612" max="3612" width="11.7109375" style="7" customWidth="1"/>
    <col min="3613" max="3613" width="10.140625" style="7" customWidth="1"/>
    <col min="3614" max="3614" width="7.42578125" style="7" customWidth="1"/>
    <col min="3615" max="3615" width="12.85546875" style="7" customWidth="1"/>
    <col min="3616" max="3617" width="10" style="7" customWidth="1"/>
    <col min="3618" max="3618" width="11.28515625" style="7" customWidth="1"/>
    <col min="3619" max="3619" width="9.140625" style="7" customWidth="1"/>
    <col min="3620" max="3620" width="10.42578125" style="7" customWidth="1"/>
    <col min="3621" max="3621" width="10.7109375" style="7" customWidth="1"/>
    <col min="3622" max="3622" width="8.85546875" style="7" customWidth="1"/>
    <col min="3623" max="3623" width="8.5703125" style="7" customWidth="1"/>
    <col min="3624" max="3624" width="8.7109375" style="7" customWidth="1"/>
    <col min="3625" max="3626" width="8.85546875" style="7" customWidth="1"/>
    <col min="3627" max="3627" width="11.42578125" style="7" customWidth="1"/>
    <col min="3628" max="3628" width="11.7109375" style="7" customWidth="1"/>
    <col min="3629" max="3629" width="12.5703125" style="7" customWidth="1"/>
    <col min="3630" max="3630" width="16.28515625" style="7" customWidth="1"/>
    <col min="3631" max="3631" width="8.7109375" style="7" customWidth="1"/>
    <col min="3632" max="3632" width="37.140625" style="7" customWidth="1"/>
    <col min="3633" max="3633" width="15.140625" style="7" customWidth="1"/>
    <col min="3634" max="3634" width="22" style="7" bestFit="1" customWidth="1"/>
    <col min="3635" max="3635" width="15.42578125" style="7"/>
    <col min="3636" max="3636" width="16" style="7" customWidth="1"/>
    <col min="3637" max="3637" width="17.140625" style="7" bestFit="1" customWidth="1"/>
    <col min="3638" max="3638" width="20.42578125" style="7" bestFit="1" customWidth="1"/>
    <col min="3639" max="3839" width="15.42578125" style="7"/>
    <col min="3840" max="3840" width="5" style="7" bestFit="1" customWidth="1"/>
    <col min="3841" max="3841" width="11.42578125" style="7" customWidth="1"/>
    <col min="3842" max="3842" width="16.28515625" style="7" bestFit="1" customWidth="1"/>
    <col min="3843" max="3843" width="14.85546875" style="7" customWidth="1"/>
    <col min="3844" max="3844" width="44.85546875" style="7" customWidth="1"/>
    <col min="3845" max="3845" width="4.85546875" style="7" customWidth="1"/>
    <col min="3846" max="3846" width="5.28515625" style="7" customWidth="1"/>
    <col min="3847" max="3847" width="11.42578125" style="7" customWidth="1"/>
    <col min="3848" max="3848" width="20.5703125" style="7" customWidth="1"/>
    <col min="3849" max="3849" width="5.7109375" style="7" customWidth="1"/>
    <col min="3850" max="3850" width="10" style="7" customWidth="1"/>
    <col min="3851" max="3851" width="7.7109375" style="7" customWidth="1"/>
    <col min="3852" max="3852" width="27" style="7" customWidth="1"/>
    <col min="3853" max="3853" width="14.85546875" style="7" customWidth="1"/>
    <col min="3854" max="3854" width="13.5703125" style="7" customWidth="1"/>
    <col min="3855" max="3855" width="13.28515625" style="7" customWidth="1"/>
    <col min="3856" max="3856" width="11.85546875" style="7" customWidth="1"/>
    <col min="3857" max="3857" width="12.5703125" style="7" customWidth="1"/>
    <col min="3858" max="3858" width="7.42578125" style="7" customWidth="1"/>
    <col min="3859" max="3859" width="9.140625" style="7" customWidth="1"/>
    <col min="3860" max="3860" width="7.28515625" style="7" customWidth="1"/>
    <col min="3861" max="3861" width="8.42578125" style="7" customWidth="1"/>
    <col min="3862" max="3862" width="7.5703125" style="7" customWidth="1"/>
    <col min="3863" max="3863" width="8.140625" style="7" customWidth="1"/>
    <col min="3864" max="3864" width="5.85546875" style="7" customWidth="1"/>
    <col min="3865" max="3865" width="9.42578125" style="7" customWidth="1"/>
    <col min="3866" max="3866" width="11.28515625" style="7" customWidth="1"/>
    <col min="3867" max="3867" width="12.5703125" style="7" customWidth="1"/>
    <col min="3868" max="3868" width="11.7109375" style="7" customWidth="1"/>
    <col min="3869" max="3869" width="10.140625" style="7" customWidth="1"/>
    <col min="3870" max="3870" width="7.42578125" style="7" customWidth="1"/>
    <col min="3871" max="3871" width="12.85546875" style="7" customWidth="1"/>
    <col min="3872" max="3873" width="10" style="7" customWidth="1"/>
    <col min="3874" max="3874" width="11.28515625" style="7" customWidth="1"/>
    <col min="3875" max="3875" width="9.140625" style="7" customWidth="1"/>
    <col min="3876" max="3876" width="10.42578125" style="7" customWidth="1"/>
    <col min="3877" max="3877" width="10.7109375" style="7" customWidth="1"/>
    <col min="3878" max="3878" width="8.85546875" style="7" customWidth="1"/>
    <col min="3879" max="3879" width="8.5703125" style="7" customWidth="1"/>
    <col min="3880" max="3880" width="8.7109375" style="7" customWidth="1"/>
    <col min="3881" max="3882" width="8.85546875" style="7" customWidth="1"/>
    <col min="3883" max="3883" width="11.42578125" style="7" customWidth="1"/>
    <col min="3884" max="3884" width="11.7109375" style="7" customWidth="1"/>
    <col min="3885" max="3885" width="12.5703125" style="7" customWidth="1"/>
    <col min="3886" max="3886" width="16.28515625" style="7" customWidth="1"/>
    <col min="3887" max="3887" width="8.7109375" style="7" customWidth="1"/>
    <col min="3888" max="3888" width="37.140625" style="7" customWidth="1"/>
    <col min="3889" max="3889" width="15.140625" style="7" customWidth="1"/>
    <col min="3890" max="3890" width="22" style="7" bestFit="1" customWidth="1"/>
    <col min="3891" max="3891" width="15.42578125" style="7"/>
    <col min="3892" max="3892" width="16" style="7" customWidth="1"/>
    <col min="3893" max="3893" width="17.140625" style="7" bestFit="1" customWidth="1"/>
    <col min="3894" max="3894" width="20.42578125" style="7" bestFit="1" customWidth="1"/>
    <col min="3895" max="4095" width="15.42578125" style="7"/>
    <col min="4096" max="4096" width="5" style="7" bestFit="1" customWidth="1"/>
    <col min="4097" max="4097" width="11.42578125" style="7" customWidth="1"/>
    <col min="4098" max="4098" width="16.28515625" style="7" bestFit="1" customWidth="1"/>
    <col min="4099" max="4099" width="14.85546875" style="7" customWidth="1"/>
    <col min="4100" max="4100" width="44.85546875" style="7" customWidth="1"/>
    <col min="4101" max="4101" width="4.85546875" style="7" customWidth="1"/>
    <col min="4102" max="4102" width="5.28515625" style="7" customWidth="1"/>
    <col min="4103" max="4103" width="11.42578125" style="7" customWidth="1"/>
    <col min="4104" max="4104" width="20.5703125" style="7" customWidth="1"/>
    <col min="4105" max="4105" width="5.7109375" style="7" customWidth="1"/>
    <col min="4106" max="4106" width="10" style="7" customWidth="1"/>
    <col min="4107" max="4107" width="7.7109375" style="7" customWidth="1"/>
    <col min="4108" max="4108" width="27" style="7" customWidth="1"/>
    <col min="4109" max="4109" width="14.85546875" style="7" customWidth="1"/>
    <col min="4110" max="4110" width="13.5703125" style="7" customWidth="1"/>
    <col min="4111" max="4111" width="13.28515625" style="7" customWidth="1"/>
    <col min="4112" max="4112" width="11.85546875" style="7" customWidth="1"/>
    <col min="4113" max="4113" width="12.5703125" style="7" customWidth="1"/>
    <col min="4114" max="4114" width="7.42578125" style="7" customWidth="1"/>
    <col min="4115" max="4115" width="9.140625" style="7" customWidth="1"/>
    <col min="4116" max="4116" width="7.28515625" style="7" customWidth="1"/>
    <col min="4117" max="4117" width="8.42578125" style="7" customWidth="1"/>
    <col min="4118" max="4118" width="7.5703125" style="7" customWidth="1"/>
    <col min="4119" max="4119" width="8.140625" style="7" customWidth="1"/>
    <col min="4120" max="4120" width="5.85546875" style="7" customWidth="1"/>
    <col min="4121" max="4121" width="9.42578125" style="7" customWidth="1"/>
    <col min="4122" max="4122" width="11.28515625" style="7" customWidth="1"/>
    <col min="4123" max="4123" width="12.5703125" style="7" customWidth="1"/>
    <col min="4124" max="4124" width="11.7109375" style="7" customWidth="1"/>
    <col min="4125" max="4125" width="10.140625" style="7" customWidth="1"/>
    <col min="4126" max="4126" width="7.42578125" style="7" customWidth="1"/>
    <col min="4127" max="4127" width="12.85546875" style="7" customWidth="1"/>
    <col min="4128" max="4129" width="10" style="7" customWidth="1"/>
    <col min="4130" max="4130" width="11.28515625" style="7" customWidth="1"/>
    <col min="4131" max="4131" width="9.140625" style="7" customWidth="1"/>
    <col min="4132" max="4132" width="10.42578125" style="7" customWidth="1"/>
    <col min="4133" max="4133" width="10.7109375" style="7" customWidth="1"/>
    <col min="4134" max="4134" width="8.85546875" style="7" customWidth="1"/>
    <col min="4135" max="4135" width="8.5703125" style="7" customWidth="1"/>
    <col min="4136" max="4136" width="8.7109375" style="7" customWidth="1"/>
    <col min="4137" max="4138" width="8.85546875" style="7" customWidth="1"/>
    <col min="4139" max="4139" width="11.42578125" style="7" customWidth="1"/>
    <col min="4140" max="4140" width="11.7109375" style="7" customWidth="1"/>
    <col min="4141" max="4141" width="12.5703125" style="7" customWidth="1"/>
    <col min="4142" max="4142" width="16.28515625" style="7" customWidth="1"/>
    <col min="4143" max="4143" width="8.7109375" style="7" customWidth="1"/>
    <col min="4144" max="4144" width="37.140625" style="7" customWidth="1"/>
    <col min="4145" max="4145" width="15.140625" style="7" customWidth="1"/>
    <col min="4146" max="4146" width="22" style="7" bestFit="1" customWidth="1"/>
    <col min="4147" max="4147" width="15.42578125" style="7"/>
    <col min="4148" max="4148" width="16" style="7" customWidth="1"/>
    <col min="4149" max="4149" width="17.140625" style="7" bestFit="1" customWidth="1"/>
    <col min="4150" max="4150" width="20.42578125" style="7" bestFit="1" customWidth="1"/>
    <col min="4151" max="4351" width="15.42578125" style="7"/>
    <col min="4352" max="4352" width="5" style="7" bestFit="1" customWidth="1"/>
    <col min="4353" max="4353" width="11.42578125" style="7" customWidth="1"/>
    <col min="4354" max="4354" width="16.28515625" style="7" bestFit="1" customWidth="1"/>
    <col min="4355" max="4355" width="14.85546875" style="7" customWidth="1"/>
    <col min="4356" max="4356" width="44.85546875" style="7" customWidth="1"/>
    <col min="4357" max="4357" width="4.85546875" style="7" customWidth="1"/>
    <col min="4358" max="4358" width="5.28515625" style="7" customWidth="1"/>
    <col min="4359" max="4359" width="11.42578125" style="7" customWidth="1"/>
    <col min="4360" max="4360" width="20.5703125" style="7" customWidth="1"/>
    <col min="4361" max="4361" width="5.7109375" style="7" customWidth="1"/>
    <col min="4362" max="4362" width="10" style="7" customWidth="1"/>
    <col min="4363" max="4363" width="7.7109375" style="7" customWidth="1"/>
    <col min="4364" max="4364" width="27" style="7" customWidth="1"/>
    <col min="4365" max="4365" width="14.85546875" style="7" customWidth="1"/>
    <col min="4366" max="4366" width="13.5703125" style="7" customWidth="1"/>
    <col min="4367" max="4367" width="13.28515625" style="7" customWidth="1"/>
    <col min="4368" max="4368" width="11.85546875" style="7" customWidth="1"/>
    <col min="4369" max="4369" width="12.5703125" style="7" customWidth="1"/>
    <col min="4370" max="4370" width="7.42578125" style="7" customWidth="1"/>
    <col min="4371" max="4371" width="9.140625" style="7" customWidth="1"/>
    <col min="4372" max="4372" width="7.28515625" style="7" customWidth="1"/>
    <col min="4373" max="4373" width="8.42578125" style="7" customWidth="1"/>
    <col min="4374" max="4374" width="7.5703125" style="7" customWidth="1"/>
    <col min="4375" max="4375" width="8.140625" style="7" customWidth="1"/>
    <col min="4376" max="4376" width="5.85546875" style="7" customWidth="1"/>
    <col min="4377" max="4377" width="9.42578125" style="7" customWidth="1"/>
    <col min="4378" max="4378" width="11.28515625" style="7" customWidth="1"/>
    <col min="4379" max="4379" width="12.5703125" style="7" customWidth="1"/>
    <col min="4380" max="4380" width="11.7109375" style="7" customWidth="1"/>
    <col min="4381" max="4381" width="10.140625" style="7" customWidth="1"/>
    <col min="4382" max="4382" width="7.42578125" style="7" customWidth="1"/>
    <col min="4383" max="4383" width="12.85546875" style="7" customWidth="1"/>
    <col min="4384" max="4385" width="10" style="7" customWidth="1"/>
    <col min="4386" max="4386" width="11.28515625" style="7" customWidth="1"/>
    <col min="4387" max="4387" width="9.140625" style="7" customWidth="1"/>
    <col min="4388" max="4388" width="10.42578125" style="7" customWidth="1"/>
    <col min="4389" max="4389" width="10.7109375" style="7" customWidth="1"/>
    <col min="4390" max="4390" width="8.85546875" style="7" customWidth="1"/>
    <col min="4391" max="4391" width="8.5703125" style="7" customWidth="1"/>
    <col min="4392" max="4392" width="8.7109375" style="7" customWidth="1"/>
    <col min="4393" max="4394" width="8.85546875" style="7" customWidth="1"/>
    <col min="4395" max="4395" width="11.42578125" style="7" customWidth="1"/>
    <col min="4396" max="4396" width="11.7109375" style="7" customWidth="1"/>
    <col min="4397" max="4397" width="12.5703125" style="7" customWidth="1"/>
    <col min="4398" max="4398" width="16.28515625" style="7" customWidth="1"/>
    <col min="4399" max="4399" width="8.7109375" style="7" customWidth="1"/>
    <col min="4400" max="4400" width="37.140625" style="7" customWidth="1"/>
    <col min="4401" max="4401" width="15.140625" style="7" customWidth="1"/>
    <col min="4402" max="4402" width="22" style="7" bestFit="1" customWidth="1"/>
    <col min="4403" max="4403" width="15.42578125" style="7"/>
    <col min="4404" max="4404" width="16" style="7" customWidth="1"/>
    <col min="4405" max="4405" width="17.140625" style="7" bestFit="1" customWidth="1"/>
    <col min="4406" max="4406" width="20.42578125" style="7" bestFit="1" customWidth="1"/>
    <col min="4407" max="4607" width="15.42578125" style="7"/>
    <col min="4608" max="4608" width="5" style="7" bestFit="1" customWidth="1"/>
    <col min="4609" max="4609" width="11.42578125" style="7" customWidth="1"/>
    <col min="4610" max="4610" width="16.28515625" style="7" bestFit="1" customWidth="1"/>
    <col min="4611" max="4611" width="14.85546875" style="7" customWidth="1"/>
    <col min="4612" max="4612" width="44.85546875" style="7" customWidth="1"/>
    <col min="4613" max="4613" width="4.85546875" style="7" customWidth="1"/>
    <col min="4614" max="4614" width="5.28515625" style="7" customWidth="1"/>
    <col min="4615" max="4615" width="11.42578125" style="7" customWidth="1"/>
    <col min="4616" max="4616" width="20.5703125" style="7" customWidth="1"/>
    <col min="4617" max="4617" width="5.7109375" style="7" customWidth="1"/>
    <col min="4618" max="4618" width="10" style="7" customWidth="1"/>
    <col min="4619" max="4619" width="7.7109375" style="7" customWidth="1"/>
    <col min="4620" max="4620" width="27" style="7" customWidth="1"/>
    <col min="4621" max="4621" width="14.85546875" style="7" customWidth="1"/>
    <col min="4622" max="4622" width="13.5703125" style="7" customWidth="1"/>
    <col min="4623" max="4623" width="13.28515625" style="7" customWidth="1"/>
    <col min="4624" max="4624" width="11.85546875" style="7" customWidth="1"/>
    <col min="4625" max="4625" width="12.5703125" style="7" customWidth="1"/>
    <col min="4626" max="4626" width="7.42578125" style="7" customWidth="1"/>
    <col min="4627" max="4627" width="9.140625" style="7" customWidth="1"/>
    <col min="4628" max="4628" width="7.28515625" style="7" customWidth="1"/>
    <col min="4629" max="4629" width="8.42578125" style="7" customWidth="1"/>
    <col min="4630" max="4630" width="7.5703125" style="7" customWidth="1"/>
    <col min="4631" max="4631" width="8.140625" style="7" customWidth="1"/>
    <col min="4632" max="4632" width="5.85546875" style="7" customWidth="1"/>
    <col min="4633" max="4633" width="9.42578125" style="7" customWidth="1"/>
    <col min="4634" max="4634" width="11.28515625" style="7" customWidth="1"/>
    <col min="4635" max="4635" width="12.5703125" style="7" customWidth="1"/>
    <col min="4636" max="4636" width="11.7109375" style="7" customWidth="1"/>
    <col min="4637" max="4637" width="10.140625" style="7" customWidth="1"/>
    <col min="4638" max="4638" width="7.42578125" style="7" customWidth="1"/>
    <col min="4639" max="4639" width="12.85546875" style="7" customWidth="1"/>
    <col min="4640" max="4641" width="10" style="7" customWidth="1"/>
    <col min="4642" max="4642" width="11.28515625" style="7" customWidth="1"/>
    <col min="4643" max="4643" width="9.140625" style="7" customWidth="1"/>
    <col min="4644" max="4644" width="10.42578125" style="7" customWidth="1"/>
    <col min="4645" max="4645" width="10.7109375" style="7" customWidth="1"/>
    <col min="4646" max="4646" width="8.85546875" style="7" customWidth="1"/>
    <col min="4647" max="4647" width="8.5703125" style="7" customWidth="1"/>
    <col min="4648" max="4648" width="8.7109375" style="7" customWidth="1"/>
    <col min="4649" max="4650" width="8.85546875" style="7" customWidth="1"/>
    <col min="4651" max="4651" width="11.42578125" style="7" customWidth="1"/>
    <col min="4652" max="4652" width="11.7109375" style="7" customWidth="1"/>
    <col min="4653" max="4653" width="12.5703125" style="7" customWidth="1"/>
    <col min="4654" max="4654" width="16.28515625" style="7" customWidth="1"/>
    <col min="4655" max="4655" width="8.7109375" style="7" customWidth="1"/>
    <col min="4656" max="4656" width="37.140625" style="7" customWidth="1"/>
    <col min="4657" max="4657" width="15.140625" style="7" customWidth="1"/>
    <col min="4658" max="4658" width="22" style="7" bestFit="1" customWidth="1"/>
    <col min="4659" max="4659" width="15.42578125" style="7"/>
    <col min="4660" max="4660" width="16" style="7" customWidth="1"/>
    <col min="4661" max="4661" width="17.140625" style="7" bestFit="1" customWidth="1"/>
    <col min="4662" max="4662" width="20.42578125" style="7" bestFit="1" customWidth="1"/>
    <col min="4663" max="4863" width="15.42578125" style="7"/>
    <col min="4864" max="4864" width="5" style="7" bestFit="1" customWidth="1"/>
    <col min="4865" max="4865" width="11.42578125" style="7" customWidth="1"/>
    <col min="4866" max="4866" width="16.28515625" style="7" bestFit="1" customWidth="1"/>
    <col min="4867" max="4867" width="14.85546875" style="7" customWidth="1"/>
    <col min="4868" max="4868" width="44.85546875" style="7" customWidth="1"/>
    <col min="4869" max="4869" width="4.85546875" style="7" customWidth="1"/>
    <col min="4870" max="4870" width="5.28515625" style="7" customWidth="1"/>
    <col min="4871" max="4871" width="11.42578125" style="7" customWidth="1"/>
    <col min="4872" max="4872" width="20.5703125" style="7" customWidth="1"/>
    <col min="4873" max="4873" width="5.7109375" style="7" customWidth="1"/>
    <col min="4874" max="4874" width="10" style="7" customWidth="1"/>
    <col min="4875" max="4875" width="7.7109375" style="7" customWidth="1"/>
    <col min="4876" max="4876" width="27" style="7" customWidth="1"/>
    <col min="4877" max="4877" width="14.85546875" style="7" customWidth="1"/>
    <col min="4878" max="4878" width="13.5703125" style="7" customWidth="1"/>
    <col min="4879" max="4879" width="13.28515625" style="7" customWidth="1"/>
    <col min="4880" max="4880" width="11.85546875" style="7" customWidth="1"/>
    <col min="4881" max="4881" width="12.5703125" style="7" customWidth="1"/>
    <col min="4882" max="4882" width="7.42578125" style="7" customWidth="1"/>
    <col min="4883" max="4883" width="9.140625" style="7" customWidth="1"/>
    <col min="4884" max="4884" width="7.28515625" style="7" customWidth="1"/>
    <col min="4885" max="4885" width="8.42578125" style="7" customWidth="1"/>
    <col min="4886" max="4886" width="7.5703125" style="7" customWidth="1"/>
    <col min="4887" max="4887" width="8.140625" style="7" customWidth="1"/>
    <col min="4888" max="4888" width="5.85546875" style="7" customWidth="1"/>
    <col min="4889" max="4889" width="9.42578125" style="7" customWidth="1"/>
    <col min="4890" max="4890" width="11.28515625" style="7" customWidth="1"/>
    <col min="4891" max="4891" width="12.5703125" style="7" customWidth="1"/>
    <col min="4892" max="4892" width="11.7109375" style="7" customWidth="1"/>
    <col min="4893" max="4893" width="10.140625" style="7" customWidth="1"/>
    <col min="4894" max="4894" width="7.42578125" style="7" customWidth="1"/>
    <col min="4895" max="4895" width="12.85546875" style="7" customWidth="1"/>
    <col min="4896" max="4897" width="10" style="7" customWidth="1"/>
    <col min="4898" max="4898" width="11.28515625" style="7" customWidth="1"/>
    <col min="4899" max="4899" width="9.140625" style="7" customWidth="1"/>
    <col min="4900" max="4900" width="10.42578125" style="7" customWidth="1"/>
    <col min="4901" max="4901" width="10.7109375" style="7" customWidth="1"/>
    <col min="4902" max="4902" width="8.85546875" style="7" customWidth="1"/>
    <col min="4903" max="4903" width="8.5703125" style="7" customWidth="1"/>
    <col min="4904" max="4904" width="8.7109375" style="7" customWidth="1"/>
    <col min="4905" max="4906" width="8.85546875" style="7" customWidth="1"/>
    <col min="4907" max="4907" width="11.42578125" style="7" customWidth="1"/>
    <col min="4908" max="4908" width="11.7109375" style="7" customWidth="1"/>
    <col min="4909" max="4909" width="12.5703125" style="7" customWidth="1"/>
    <col min="4910" max="4910" width="16.28515625" style="7" customWidth="1"/>
    <col min="4911" max="4911" width="8.7109375" style="7" customWidth="1"/>
    <col min="4912" max="4912" width="37.140625" style="7" customWidth="1"/>
    <col min="4913" max="4913" width="15.140625" style="7" customWidth="1"/>
    <col min="4914" max="4914" width="22" style="7" bestFit="1" customWidth="1"/>
    <col min="4915" max="4915" width="15.42578125" style="7"/>
    <col min="4916" max="4916" width="16" style="7" customWidth="1"/>
    <col min="4917" max="4917" width="17.140625" style="7" bestFit="1" customWidth="1"/>
    <col min="4918" max="4918" width="20.42578125" style="7" bestFit="1" customWidth="1"/>
    <col min="4919" max="5119" width="15.42578125" style="7"/>
    <col min="5120" max="5120" width="5" style="7" bestFit="1" customWidth="1"/>
    <col min="5121" max="5121" width="11.42578125" style="7" customWidth="1"/>
    <col min="5122" max="5122" width="16.28515625" style="7" bestFit="1" customWidth="1"/>
    <col min="5123" max="5123" width="14.85546875" style="7" customWidth="1"/>
    <col min="5124" max="5124" width="44.85546875" style="7" customWidth="1"/>
    <col min="5125" max="5125" width="4.85546875" style="7" customWidth="1"/>
    <col min="5126" max="5126" width="5.28515625" style="7" customWidth="1"/>
    <col min="5127" max="5127" width="11.42578125" style="7" customWidth="1"/>
    <col min="5128" max="5128" width="20.5703125" style="7" customWidth="1"/>
    <col min="5129" max="5129" width="5.7109375" style="7" customWidth="1"/>
    <col min="5130" max="5130" width="10" style="7" customWidth="1"/>
    <col min="5131" max="5131" width="7.7109375" style="7" customWidth="1"/>
    <col min="5132" max="5132" width="27" style="7" customWidth="1"/>
    <col min="5133" max="5133" width="14.85546875" style="7" customWidth="1"/>
    <col min="5134" max="5134" width="13.5703125" style="7" customWidth="1"/>
    <col min="5135" max="5135" width="13.28515625" style="7" customWidth="1"/>
    <col min="5136" max="5136" width="11.85546875" style="7" customWidth="1"/>
    <col min="5137" max="5137" width="12.5703125" style="7" customWidth="1"/>
    <col min="5138" max="5138" width="7.42578125" style="7" customWidth="1"/>
    <col min="5139" max="5139" width="9.140625" style="7" customWidth="1"/>
    <col min="5140" max="5140" width="7.28515625" style="7" customWidth="1"/>
    <col min="5141" max="5141" width="8.42578125" style="7" customWidth="1"/>
    <col min="5142" max="5142" width="7.5703125" style="7" customWidth="1"/>
    <col min="5143" max="5143" width="8.140625" style="7" customWidth="1"/>
    <col min="5144" max="5144" width="5.85546875" style="7" customWidth="1"/>
    <col min="5145" max="5145" width="9.42578125" style="7" customWidth="1"/>
    <col min="5146" max="5146" width="11.28515625" style="7" customWidth="1"/>
    <col min="5147" max="5147" width="12.5703125" style="7" customWidth="1"/>
    <col min="5148" max="5148" width="11.7109375" style="7" customWidth="1"/>
    <col min="5149" max="5149" width="10.140625" style="7" customWidth="1"/>
    <col min="5150" max="5150" width="7.42578125" style="7" customWidth="1"/>
    <col min="5151" max="5151" width="12.85546875" style="7" customWidth="1"/>
    <col min="5152" max="5153" width="10" style="7" customWidth="1"/>
    <col min="5154" max="5154" width="11.28515625" style="7" customWidth="1"/>
    <col min="5155" max="5155" width="9.140625" style="7" customWidth="1"/>
    <col min="5156" max="5156" width="10.42578125" style="7" customWidth="1"/>
    <col min="5157" max="5157" width="10.7109375" style="7" customWidth="1"/>
    <col min="5158" max="5158" width="8.85546875" style="7" customWidth="1"/>
    <col min="5159" max="5159" width="8.5703125" style="7" customWidth="1"/>
    <col min="5160" max="5160" width="8.7109375" style="7" customWidth="1"/>
    <col min="5161" max="5162" width="8.85546875" style="7" customWidth="1"/>
    <col min="5163" max="5163" width="11.42578125" style="7" customWidth="1"/>
    <col min="5164" max="5164" width="11.7109375" style="7" customWidth="1"/>
    <col min="5165" max="5165" width="12.5703125" style="7" customWidth="1"/>
    <col min="5166" max="5166" width="16.28515625" style="7" customWidth="1"/>
    <col min="5167" max="5167" width="8.7109375" style="7" customWidth="1"/>
    <col min="5168" max="5168" width="37.140625" style="7" customWidth="1"/>
    <col min="5169" max="5169" width="15.140625" style="7" customWidth="1"/>
    <col min="5170" max="5170" width="22" style="7" bestFit="1" customWidth="1"/>
    <col min="5171" max="5171" width="15.42578125" style="7"/>
    <col min="5172" max="5172" width="16" style="7" customWidth="1"/>
    <col min="5173" max="5173" width="17.140625" style="7" bestFit="1" customWidth="1"/>
    <col min="5174" max="5174" width="20.42578125" style="7" bestFit="1" customWidth="1"/>
    <col min="5175" max="5375" width="15.42578125" style="7"/>
    <col min="5376" max="5376" width="5" style="7" bestFit="1" customWidth="1"/>
    <col min="5377" max="5377" width="11.42578125" style="7" customWidth="1"/>
    <col min="5378" max="5378" width="16.28515625" style="7" bestFit="1" customWidth="1"/>
    <col min="5379" max="5379" width="14.85546875" style="7" customWidth="1"/>
    <col min="5380" max="5380" width="44.85546875" style="7" customWidth="1"/>
    <col min="5381" max="5381" width="4.85546875" style="7" customWidth="1"/>
    <col min="5382" max="5382" width="5.28515625" style="7" customWidth="1"/>
    <col min="5383" max="5383" width="11.42578125" style="7" customWidth="1"/>
    <col min="5384" max="5384" width="20.5703125" style="7" customWidth="1"/>
    <col min="5385" max="5385" width="5.7109375" style="7" customWidth="1"/>
    <col min="5386" max="5386" width="10" style="7" customWidth="1"/>
    <col min="5387" max="5387" width="7.7109375" style="7" customWidth="1"/>
    <col min="5388" max="5388" width="27" style="7" customWidth="1"/>
    <col min="5389" max="5389" width="14.85546875" style="7" customWidth="1"/>
    <col min="5390" max="5390" width="13.5703125" style="7" customWidth="1"/>
    <col min="5391" max="5391" width="13.28515625" style="7" customWidth="1"/>
    <col min="5392" max="5392" width="11.85546875" style="7" customWidth="1"/>
    <col min="5393" max="5393" width="12.5703125" style="7" customWidth="1"/>
    <col min="5394" max="5394" width="7.42578125" style="7" customWidth="1"/>
    <col min="5395" max="5395" width="9.140625" style="7" customWidth="1"/>
    <col min="5396" max="5396" width="7.28515625" style="7" customWidth="1"/>
    <col min="5397" max="5397" width="8.42578125" style="7" customWidth="1"/>
    <col min="5398" max="5398" width="7.5703125" style="7" customWidth="1"/>
    <col min="5399" max="5399" width="8.140625" style="7" customWidth="1"/>
    <col min="5400" max="5400" width="5.85546875" style="7" customWidth="1"/>
    <col min="5401" max="5401" width="9.42578125" style="7" customWidth="1"/>
    <col min="5402" max="5402" width="11.28515625" style="7" customWidth="1"/>
    <col min="5403" max="5403" width="12.5703125" style="7" customWidth="1"/>
    <col min="5404" max="5404" width="11.7109375" style="7" customWidth="1"/>
    <col min="5405" max="5405" width="10.140625" style="7" customWidth="1"/>
    <col min="5406" max="5406" width="7.42578125" style="7" customWidth="1"/>
    <col min="5407" max="5407" width="12.85546875" style="7" customWidth="1"/>
    <col min="5408" max="5409" width="10" style="7" customWidth="1"/>
    <col min="5410" max="5410" width="11.28515625" style="7" customWidth="1"/>
    <col min="5411" max="5411" width="9.140625" style="7" customWidth="1"/>
    <col min="5412" max="5412" width="10.42578125" style="7" customWidth="1"/>
    <col min="5413" max="5413" width="10.7109375" style="7" customWidth="1"/>
    <col min="5414" max="5414" width="8.85546875" style="7" customWidth="1"/>
    <col min="5415" max="5415" width="8.5703125" style="7" customWidth="1"/>
    <col min="5416" max="5416" width="8.7109375" style="7" customWidth="1"/>
    <col min="5417" max="5418" width="8.85546875" style="7" customWidth="1"/>
    <col min="5419" max="5419" width="11.42578125" style="7" customWidth="1"/>
    <col min="5420" max="5420" width="11.7109375" style="7" customWidth="1"/>
    <col min="5421" max="5421" width="12.5703125" style="7" customWidth="1"/>
    <col min="5422" max="5422" width="16.28515625" style="7" customWidth="1"/>
    <col min="5423" max="5423" width="8.7109375" style="7" customWidth="1"/>
    <col min="5424" max="5424" width="37.140625" style="7" customWidth="1"/>
    <col min="5425" max="5425" width="15.140625" style="7" customWidth="1"/>
    <col min="5426" max="5426" width="22" style="7" bestFit="1" customWidth="1"/>
    <col min="5427" max="5427" width="15.42578125" style="7"/>
    <col min="5428" max="5428" width="16" style="7" customWidth="1"/>
    <col min="5429" max="5429" width="17.140625" style="7" bestFit="1" customWidth="1"/>
    <col min="5430" max="5430" width="20.42578125" style="7" bestFit="1" customWidth="1"/>
    <col min="5431" max="5631" width="15.42578125" style="7"/>
    <col min="5632" max="5632" width="5" style="7" bestFit="1" customWidth="1"/>
    <col min="5633" max="5633" width="11.42578125" style="7" customWidth="1"/>
    <col min="5634" max="5634" width="16.28515625" style="7" bestFit="1" customWidth="1"/>
    <col min="5635" max="5635" width="14.85546875" style="7" customWidth="1"/>
    <col min="5636" max="5636" width="44.85546875" style="7" customWidth="1"/>
    <col min="5637" max="5637" width="4.85546875" style="7" customWidth="1"/>
    <col min="5638" max="5638" width="5.28515625" style="7" customWidth="1"/>
    <col min="5639" max="5639" width="11.42578125" style="7" customWidth="1"/>
    <col min="5640" max="5640" width="20.5703125" style="7" customWidth="1"/>
    <col min="5641" max="5641" width="5.7109375" style="7" customWidth="1"/>
    <col min="5642" max="5642" width="10" style="7" customWidth="1"/>
    <col min="5643" max="5643" width="7.7109375" style="7" customWidth="1"/>
    <col min="5644" max="5644" width="27" style="7" customWidth="1"/>
    <col min="5645" max="5645" width="14.85546875" style="7" customWidth="1"/>
    <col min="5646" max="5646" width="13.5703125" style="7" customWidth="1"/>
    <col min="5647" max="5647" width="13.28515625" style="7" customWidth="1"/>
    <col min="5648" max="5648" width="11.85546875" style="7" customWidth="1"/>
    <col min="5649" max="5649" width="12.5703125" style="7" customWidth="1"/>
    <col min="5650" max="5650" width="7.42578125" style="7" customWidth="1"/>
    <col min="5651" max="5651" width="9.140625" style="7" customWidth="1"/>
    <col min="5652" max="5652" width="7.28515625" style="7" customWidth="1"/>
    <col min="5653" max="5653" width="8.42578125" style="7" customWidth="1"/>
    <col min="5654" max="5654" width="7.5703125" style="7" customWidth="1"/>
    <col min="5655" max="5655" width="8.140625" style="7" customWidth="1"/>
    <col min="5656" max="5656" width="5.85546875" style="7" customWidth="1"/>
    <col min="5657" max="5657" width="9.42578125" style="7" customWidth="1"/>
    <col min="5658" max="5658" width="11.28515625" style="7" customWidth="1"/>
    <col min="5659" max="5659" width="12.5703125" style="7" customWidth="1"/>
    <col min="5660" max="5660" width="11.7109375" style="7" customWidth="1"/>
    <col min="5661" max="5661" width="10.140625" style="7" customWidth="1"/>
    <col min="5662" max="5662" width="7.42578125" style="7" customWidth="1"/>
    <col min="5663" max="5663" width="12.85546875" style="7" customWidth="1"/>
    <col min="5664" max="5665" width="10" style="7" customWidth="1"/>
    <col min="5666" max="5666" width="11.28515625" style="7" customWidth="1"/>
    <col min="5667" max="5667" width="9.140625" style="7" customWidth="1"/>
    <col min="5668" max="5668" width="10.42578125" style="7" customWidth="1"/>
    <col min="5669" max="5669" width="10.7109375" style="7" customWidth="1"/>
    <col min="5670" max="5670" width="8.85546875" style="7" customWidth="1"/>
    <col min="5671" max="5671" width="8.5703125" style="7" customWidth="1"/>
    <col min="5672" max="5672" width="8.7109375" style="7" customWidth="1"/>
    <col min="5673" max="5674" width="8.85546875" style="7" customWidth="1"/>
    <col min="5675" max="5675" width="11.42578125" style="7" customWidth="1"/>
    <col min="5676" max="5676" width="11.7109375" style="7" customWidth="1"/>
    <col min="5677" max="5677" width="12.5703125" style="7" customWidth="1"/>
    <col min="5678" max="5678" width="16.28515625" style="7" customWidth="1"/>
    <col min="5679" max="5679" width="8.7109375" style="7" customWidth="1"/>
    <col min="5680" max="5680" width="37.140625" style="7" customWidth="1"/>
    <col min="5681" max="5681" width="15.140625" style="7" customWidth="1"/>
    <col min="5682" max="5682" width="22" style="7" bestFit="1" customWidth="1"/>
    <col min="5683" max="5683" width="15.42578125" style="7"/>
    <col min="5684" max="5684" width="16" style="7" customWidth="1"/>
    <col min="5685" max="5685" width="17.140625" style="7" bestFit="1" customWidth="1"/>
    <col min="5686" max="5686" width="20.42578125" style="7" bestFit="1" customWidth="1"/>
    <col min="5687" max="5887" width="15.42578125" style="7"/>
    <col min="5888" max="5888" width="5" style="7" bestFit="1" customWidth="1"/>
    <col min="5889" max="5889" width="11.42578125" style="7" customWidth="1"/>
    <col min="5890" max="5890" width="16.28515625" style="7" bestFit="1" customWidth="1"/>
    <col min="5891" max="5891" width="14.85546875" style="7" customWidth="1"/>
    <col min="5892" max="5892" width="44.85546875" style="7" customWidth="1"/>
    <col min="5893" max="5893" width="4.85546875" style="7" customWidth="1"/>
    <col min="5894" max="5894" width="5.28515625" style="7" customWidth="1"/>
    <col min="5895" max="5895" width="11.42578125" style="7" customWidth="1"/>
    <col min="5896" max="5896" width="20.5703125" style="7" customWidth="1"/>
    <col min="5897" max="5897" width="5.7109375" style="7" customWidth="1"/>
    <col min="5898" max="5898" width="10" style="7" customWidth="1"/>
    <col min="5899" max="5899" width="7.7109375" style="7" customWidth="1"/>
    <col min="5900" max="5900" width="27" style="7" customWidth="1"/>
    <col min="5901" max="5901" width="14.85546875" style="7" customWidth="1"/>
    <col min="5902" max="5902" width="13.5703125" style="7" customWidth="1"/>
    <col min="5903" max="5903" width="13.28515625" style="7" customWidth="1"/>
    <col min="5904" max="5904" width="11.85546875" style="7" customWidth="1"/>
    <col min="5905" max="5905" width="12.5703125" style="7" customWidth="1"/>
    <col min="5906" max="5906" width="7.42578125" style="7" customWidth="1"/>
    <col min="5907" max="5907" width="9.140625" style="7" customWidth="1"/>
    <col min="5908" max="5908" width="7.28515625" style="7" customWidth="1"/>
    <col min="5909" max="5909" width="8.42578125" style="7" customWidth="1"/>
    <col min="5910" max="5910" width="7.5703125" style="7" customWidth="1"/>
    <col min="5911" max="5911" width="8.140625" style="7" customWidth="1"/>
    <col min="5912" max="5912" width="5.85546875" style="7" customWidth="1"/>
    <col min="5913" max="5913" width="9.42578125" style="7" customWidth="1"/>
    <col min="5914" max="5914" width="11.28515625" style="7" customWidth="1"/>
    <col min="5915" max="5915" width="12.5703125" style="7" customWidth="1"/>
    <col min="5916" max="5916" width="11.7109375" style="7" customWidth="1"/>
    <col min="5917" max="5917" width="10.140625" style="7" customWidth="1"/>
    <col min="5918" max="5918" width="7.42578125" style="7" customWidth="1"/>
    <col min="5919" max="5919" width="12.85546875" style="7" customWidth="1"/>
    <col min="5920" max="5921" width="10" style="7" customWidth="1"/>
    <col min="5922" max="5922" width="11.28515625" style="7" customWidth="1"/>
    <col min="5923" max="5923" width="9.140625" style="7" customWidth="1"/>
    <col min="5924" max="5924" width="10.42578125" style="7" customWidth="1"/>
    <col min="5925" max="5925" width="10.7109375" style="7" customWidth="1"/>
    <col min="5926" max="5926" width="8.85546875" style="7" customWidth="1"/>
    <col min="5927" max="5927" width="8.5703125" style="7" customWidth="1"/>
    <col min="5928" max="5928" width="8.7109375" style="7" customWidth="1"/>
    <col min="5929" max="5930" width="8.85546875" style="7" customWidth="1"/>
    <col min="5931" max="5931" width="11.42578125" style="7" customWidth="1"/>
    <col min="5932" max="5932" width="11.7109375" style="7" customWidth="1"/>
    <col min="5933" max="5933" width="12.5703125" style="7" customWidth="1"/>
    <col min="5934" max="5934" width="16.28515625" style="7" customWidth="1"/>
    <col min="5935" max="5935" width="8.7109375" style="7" customWidth="1"/>
    <col min="5936" max="5936" width="37.140625" style="7" customWidth="1"/>
    <col min="5937" max="5937" width="15.140625" style="7" customWidth="1"/>
    <col min="5938" max="5938" width="22" style="7" bestFit="1" customWidth="1"/>
    <col min="5939" max="5939" width="15.42578125" style="7"/>
    <col min="5940" max="5940" width="16" style="7" customWidth="1"/>
    <col min="5941" max="5941" width="17.140625" style="7" bestFit="1" customWidth="1"/>
    <col min="5942" max="5942" width="20.42578125" style="7" bestFit="1" customWidth="1"/>
    <col min="5943" max="6143" width="15.42578125" style="7"/>
    <col min="6144" max="6144" width="5" style="7" bestFit="1" customWidth="1"/>
    <col min="6145" max="6145" width="11.42578125" style="7" customWidth="1"/>
    <col min="6146" max="6146" width="16.28515625" style="7" bestFit="1" customWidth="1"/>
    <col min="6147" max="6147" width="14.85546875" style="7" customWidth="1"/>
    <col min="6148" max="6148" width="44.85546875" style="7" customWidth="1"/>
    <col min="6149" max="6149" width="4.85546875" style="7" customWidth="1"/>
    <col min="6150" max="6150" width="5.28515625" style="7" customWidth="1"/>
    <col min="6151" max="6151" width="11.42578125" style="7" customWidth="1"/>
    <col min="6152" max="6152" width="20.5703125" style="7" customWidth="1"/>
    <col min="6153" max="6153" width="5.7109375" style="7" customWidth="1"/>
    <col min="6154" max="6154" width="10" style="7" customWidth="1"/>
    <col min="6155" max="6155" width="7.7109375" style="7" customWidth="1"/>
    <col min="6156" max="6156" width="27" style="7" customWidth="1"/>
    <col min="6157" max="6157" width="14.85546875" style="7" customWidth="1"/>
    <col min="6158" max="6158" width="13.5703125" style="7" customWidth="1"/>
    <col min="6159" max="6159" width="13.28515625" style="7" customWidth="1"/>
    <col min="6160" max="6160" width="11.85546875" style="7" customWidth="1"/>
    <col min="6161" max="6161" width="12.5703125" style="7" customWidth="1"/>
    <col min="6162" max="6162" width="7.42578125" style="7" customWidth="1"/>
    <col min="6163" max="6163" width="9.140625" style="7" customWidth="1"/>
    <col min="6164" max="6164" width="7.28515625" style="7" customWidth="1"/>
    <col min="6165" max="6165" width="8.42578125" style="7" customWidth="1"/>
    <col min="6166" max="6166" width="7.5703125" style="7" customWidth="1"/>
    <col min="6167" max="6167" width="8.140625" style="7" customWidth="1"/>
    <col min="6168" max="6168" width="5.85546875" style="7" customWidth="1"/>
    <col min="6169" max="6169" width="9.42578125" style="7" customWidth="1"/>
    <col min="6170" max="6170" width="11.28515625" style="7" customWidth="1"/>
    <col min="6171" max="6171" width="12.5703125" style="7" customWidth="1"/>
    <col min="6172" max="6172" width="11.7109375" style="7" customWidth="1"/>
    <col min="6173" max="6173" width="10.140625" style="7" customWidth="1"/>
    <col min="6174" max="6174" width="7.42578125" style="7" customWidth="1"/>
    <col min="6175" max="6175" width="12.85546875" style="7" customWidth="1"/>
    <col min="6176" max="6177" width="10" style="7" customWidth="1"/>
    <col min="6178" max="6178" width="11.28515625" style="7" customWidth="1"/>
    <col min="6179" max="6179" width="9.140625" style="7" customWidth="1"/>
    <col min="6180" max="6180" width="10.42578125" style="7" customWidth="1"/>
    <col min="6181" max="6181" width="10.7109375" style="7" customWidth="1"/>
    <col min="6182" max="6182" width="8.85546875" style="7" customWidth="1"/>
    <col min="6183" max="6183" width="8.5703125" style="7" customWidth="1"/>
    <col min="6184" max="6184" width="8.7109375" style="7" customWidth="1"/>
    <col min="6185" max="6186" width="8.85546875" style="7" customWidth="1"/>
    <col min="6187" max="6187" width="11.42578125" style="7" customWidth="1"/>
    <col min="6188" max="6188" width="11.7109375" style="7" customWidth="1"/>
    <col min="6189" max="6189" width="12.5703125" style="7" customWidth="1"/>
    <col min="6190" max="6190" width="16.28515625" style="7" customWidth="1"/>
    <col min="6191" max="6191" width="8.7109375" style="7" customWidth="1"/>
    <col min="6192" max="6192" width="37.140625" style="7" customWidth="1"/>
    <col min="6193" max="6193" width="15.140625" style="7" customWidth="1"/>
    <col min="6194" max="6194" width="22" style="7" bestFit="1" customWidth="1"/>
    <col min="6195" max="6195" width="15.42578125" style="7"/>
    <col min="6196" max="6196" width="16" style="7" customWidth="1"/>
    <col min="6197" max="6197" width="17.140625" style="7" bestFit="1" customWidth="1"/>
    <col min="6198" max="6198" width="20.42578125" style="7" bestFit="1" customWidth="1"/>
    <col min="6199" max="6399" width="15.42578125" style="7"/>
    <col min="6400" max="6400" width="5" style="7" bestFit="1" customWidth="1"/>
    <col min="6401" max="6401" width="11.42578125" style="7" customWidth="1"/>
    <col min="6402" max="6402" width="16.28515625" style="7" bestFit="1" customWidth="1"/>
    <col min="6403" max="6403" width="14.85546875" style="7" customWidth="1"/>
    <col min="6404" max="6404" width="44.85546875" style="7" customWidth="1"/>
    <col min="6405" max="6405" width="4.85546875" style="7" customWidth="1"/>
    <col min="6406" max="6406" width="5.28515625" style="7" customWidth="1"/>
    <col min="6407" max="6407" width="11.42578125" style="7" customWidth="1"/>
    <col min="6408" max="6408" width="20.5703125" style="7" customWidth="1"/>
    <col min="6409" max="6409" width="5.7109375" style="7" customWidth="1"/>
    <col min="6410" max="6410" width="10" style="7" customWidth="1"/>
    <col min="6411" max="6411" width="7.7109375" style="7" customWidth="1"/>
    <col min="6412" max="6412" width="27" style="7" customWidth="1"/>
    <col min="6413" max="6413" width="14.85546875" style="7" customWidth="1"/>
    <col min="6414" max="6414" width="13.5703125" style="7" customWidth="1"/>
    <col min="6415" max="6415" width="13.28515625" style="7" customWidth="1"/>
    <col min="6416" max="6416" width="11.85546875" style="7" customWidth="1"/>
    <col min="6417" max="6417" width="12.5703125" style="7" customWidth="1"/>
    <col min="6418" max="6418" width="7.42578125" style="7" customWidth="1"/>
    <col min="6419" max="6419" width="9.140625" style="7" customWidth="1"/>
    <col min="6420" max="6420" width="7.28515625" style="7" customWidth="1"/>
    <col min="6421" max="6421" width="8.42578125" style="7" customWidth="1"/>
    <col min="6422" max="6422" width="7.5703125" style="7" customWidth="1"/>
    <col min="6423" max="6423" width="8.140625" style="7" customWidth="1"/>
    <col min="6424" max="6424" width="5.85546875" style="7" customWidth="1"/>
    <col min="6425" max="6425" width="9.42578125" style="7" customWidth="1"/>
    <col min="6426" max="6426" width="11.28515625" style="7" customWidth="1"/>
    <col min="6427" max="6427" width="12.5703125" style="7" customWidth="1"/>
    <col min="6428" max="6428" width="11.7109375" style="7" customWidth="1"/>
    <col min="6429" max="6429" width="10.140625" style="7" customWidth="1"/>
    <col min="6430" max="6430" width="7.42578125" style="7" customWidth="1"/>
    <col min="6431" max="6431" width="12.85546875" style="7" customWidth="1"/>
    <col min="6432" max="6433" width="10" style="7" customWidth="1"/>
    <col min="6434" max="6434" width="11.28515625" style="7" customWidth="1"/>
    <col min="6435" max="6435" width="9.140625" style="7" customWidth="1"/>
    <col min="6436" max="6436" width="10.42578125" style="7" customWidth="1"/>
    <col min="6437" max="6437" width="10.7109375" style="7" customWidth="1"/>
    <col min="6438" max="6438" width="8.85546875" style="7" customWidth="1"/>
    <col min="6439" max="6439" width="8.5703125" style="7" customWidth="1"/>
    <col min="6440" max="6440" width="8.7109375" style="7" customWidth="1"/>
    <col min="6441" max="6442" width="8.85546875" style="7" customWidth="1"/>
    <col min="6443" max="6443" width="11.42578125" style="7" customWidth="1"/>
    <col min="6444" max="6444" width="11.7109375" style="7" customWidth="1"/>
    <col min="6445" max="6445" width="12.5703125" style="7" customWidth="1"/>
    <col min="6446" max="6446" width="16.28515625" style="7" customWidth="1"/>
    <col min="6447" max="6447" width="8.7109375" style="7" customWidth="1"/>
    <col min="6448" max="6448" width="37.140625" style="7" customWidth="1"/>
    <col min="6449" max="6449" width="15.140625" style="7" customWidth="1"/>
    <col min="6450" max="6450" width="22" style="7" bestFit="1" customWidth="1"/>
    <col min="6451" max="6451" width="15.42578125" style="7"/>
    <col min="6452" max="6452" width="16" style="7" customWidth="1"/>
    <col min="6453" max="6453" width="17.140625" style="7" bestFit="1" customWidth="1"/>
    <col min="6454" max="6454" width="20.42578125" style="7" bestFit="1" customWidth="1"/>
    <col min="6455" max="6655" width="15.42578125" style="7"/>
    <col min="6656" max="6656" width="5" style="7" bestFit="1" customWidth="1"/>
    <col min="6657" max="6657" width="11.42578125" style="7" customWidth="1"/>
    <col min="6658" max="6658" width="16.28515625" style="7" bestFit="1" customWidth="1"/>
    <col min="6659" max="6659" width="14.85546875" style="7" customWidth="1"/>
    <col min="6660" max="6660" width="44.85546875" style="7" customWidth="1"/>
    <col min="6661" max="6661" width="4.85546875" style="7" customWidth="1"/>
    <col min="6662" max="6662" width="5.28515625" style="7" customWidth="1"/>
    <col min="6663" max="6663" width="11.42578125" style="7" customWidth="1"/>
    <col min="6664" max="6664" width="20.5703125" style="7" customWidth="1"/>
    <col min="6665" max="6665" width="5.7109375" style="7" customWidth="1"/>
    <col min="6666" max="6666" width="10" style="7" customWidth="1"/>
    <col min="6667" max="6667" width="7.7109375" style="7" customWidth="1"/>
    <col min="6668" max="6668" width="27" style="7" customWidth="1"/>
    <col min="6669" max="6669" width="14.85546875" style="7" customWidth="1"/>
    <col min="6670" max="6670" width="13.5703125" style="7" customWidth="1"/>
    <col min="6671" max="6671" width="13.28515625" style="7" customWidth="1"/>
    <col min="6672" max="6672" width="11.85546875" style="7" customWidth="1"/>
    <col min="6673" max="6673" width="12.5703125" style="7" customWidth="1"/>
    <col min="6674" max="6674" width="7.42578125" style="7" customWidth="1"/>
    <col min="6675" max="6675" width="9.140625" style="7" customWidth="1"/>
    <col min="6676" max="6676" width="7.28515625" style="7" customWidth="1"/>
    <col min="6677" max="6677" width="8.42578125" style="7" customWidth="1"/>
    <col min="6678" max="6678" width="7.5703125" style="7" customWidth="1"/>
    <col min="6679" max="6679" width="8.140625" style="7" customWidth="1"/>
    <col min="6680" max="6680" width="5.85546875" style="7" customWidth="1"/>
    <col min="6681" max="6681" width="9.42578125" style="7" customWidth="1"/>
    <col min="6682" max="6682" width="11.28515625" style="7" customWidth="1"/>
    <col min="6683" max="6683" width="12.5703125" style="7" customWidth="1"/>
    <col min="6684" max="6684" width="11.7109375" style="7" customWidth="1"/>
    <col min="6685" max="6685" width="10.140625" style="7" customWidth="1"/>
    <col min="6686" max="6686" width="7.42578125" style="7" customWidth="1"/>
    <col min="6687" max="6687" width="12.85546875" style="7" customWidth="1"/>
    <col min="6688" max="6689" width="10" style="7" customWidth="1"/>
    <col min="6690" max="6690" width="11.28515625" style="7" customWidth="1"/>
    <col min="6691" max="6691" width="9.140625" style="7" customWidth="1"/>
    <col min="6692" max="6692" width="10.42578125" style="7" customWidth="1"/>
    <col min="6693" max="6693" width="10.7109375" style="7" customWidth="1"/>
    <col min="6694" max="6694" width="8.85546875" style="7" customWidth="1"/>
    <col min="6695" max="6695" width="8.5703125" style="7" customWidth="1"/>
    <col min="6696" max="6696" width="8.7109375" style="7" customWidth="1"/>
    <col min="6697" max="6698" width="8.85546875" style="7" customWidth="1"/>
    <col min="6699" max="6699" width="11.42578125" style="7" customWidth="1"/>
    <col min="6700" max="6700" width="11.7109375" style="7" customWidth="1"/>
    <col min="6701" max="6701" width="12.5703125" style="7" customWidth="1"/>
    <col min="6702" max="6702" width="16.28515625" style="7" customWidth="1"/>
    <col min="6703" max="6703" width="8.7109375" style="7" customWidth="1"/>
    <col min="6704" max="6704" width="37.140625" style="7" customWidth="1"/>
    <col min="6705" max="6705" width="15.140625" style="7" customWidth="1"/>
    <col min="6706" max="6706" width="22" style="7" bestFit="1" customWidth="1"/>
    <col min="6707" max="6707" width="15.42578125" style="7"/>
    <col min="6708" max="6708" width="16" style="7" customWidth="1"/>
    <col min="6709" max="6709" width="17.140625" style="7" bestFit="1" customWidth="1"/>
    <col min="6710" max="6710" width="20.42578125" style="7" bestFit="1" customWidth="1"/>
    <col min="6711" max="6911" width="15.42578125" style="7"/>
    <col min="6912" max="6912" width="5" style="7" bestFit="1" customWidth="1"/>
    <col min="6913" max="6913" width="11.42578125" style="7" customWidth="1"/>
    <col min="6914" max="6914" width="16.28515625" style="7" bestFit="1" customWidth="1"/>
    <col min="6915" max="6915" width="14.85546875" style="7" customWidth="1"/>
    <col min="6916" max="6916" width="44.85546875" style="7" customWidth="1"/>
    <col min="6917" max="6917" width="4.85546875" style="7" customWidth="1"/>
    <col min="6918" max="6918" width="5.28515625" style="7" customWidth="1"/>
    <col min="6919" max="6919" width="11.42578125" style="7" customWidth="1"/>
    <col min="6920" max="6920" width="20.5703125" style="7" customWidth="1"/>
    <col min="6921" max="6921" width="5.7109375" style="7" customWidth="1"/>
    <col min="6922" max="6922" width="10" style="7" customWidth="1"/>
    <col min="6923" max="6923" width="7.7109375" style="7" customWidth="1"/>
    <col min="6924" max="6924" width="27" style="7" customWidth="1"/>
    <col min="6925" max="6925" width="14.85546875" style="7" customWidth="1"/>
    <col min="6926" max="6926" width="13.5703125" style="7" customWidth="1"/>
    <col min="6927" max="6927" width="13.28515625" style="7" customWidth="1"/>
    <col min="6928" max="6928" width="11.85546875" style="7" customWidth="1"/>
    <col min="6929" max="6929" width="12.5703125" style="7" customWidth="1"/>
    <col min="6930" max="6930" width="7.42578125" style="7" customWidth="1"/>
    <col min="6931" max="6931" width="9.140625" style="7" customWidth="1"/>
    <col min="6932" max="6932" width="7.28515625" style="7" customWidth="1"/>
    <col min="6933" max="6933" width="8.42578125" style="7" customWidth="1"/>
    <col min="6934" max="6934" width="7.5703125" style="7" customWidth="1"/>
    <col min="6935" max="6935" width="8.140625" style="7" customWidth="1"/>
    <col min="6936" max="6936" width="5.85546875" style="7" customWidth="1"/>
    <col min="6937" max="6937" width="9.42578125" style="7" customWidth="1"/>
    <col min="6938" max="6938" width="11.28515625" style="7" customWidth="1"/>
    <col min="6939" max="6939" width="12.5703125" style="7" customWidth="1"/>
    <col min="6940" max="6940" width="11.7109375" style="7" customWidth="1"/>
    <col min="6941" max="6941" width="10.140625" style="7" customWidth="1"/>
    <col min="6942" max="6942" width="7.42578125" style="7" customWidth="1"/>
    <col min="6943" max="6943" width="12.85546875" style="7" customWidth="1"/>
    <col min="6944" max="6945" width="10" style="7" customWidth="1"/>
    <col min="6946" max="6946" width="11.28515625" style="7" customWidth="1"/>
    <col min="6947" max="6947" width="9.140625" style="7" customWidth="1"/>
    <col min="6948" max="6948" width="10.42578125" style="7" customWidth="1"/>
    <col min="6949" max="6949" width="10.7109375" style="7" customWidth="1"/>
    <col min="6950" max="6950" width="8.85546875" style="7" customWidth="1"/>
    <col min="6951" max="6951" width="8.5703125" style="7" customWidth="1"/>
    <col min="6952" max="6952" width="8.7109375" style="7" customWidth="1"/>
    <col min="6953" max="6954" width="8.85546875" style="7" customWidth="1"/>
    <col min="6955" max="6955" width="11.42578125" style="7" customWidth="1"/>
    <col min="6956" max="6956" width="11.7109375" style="7" customWidth="1"/>
    <col min="6957" max="6957" width="12.5703125" style="7" customWidth="1"/>
    <col min="6958" max="6958" width="16.28515625" style="7" customWidth="1"/>
    <col min="6959" max="6959" width="8.7109375" style="7" customWidth="1"/>
    <col min="6960" max="6960" width="37.140625" style="7" customWidth="1"/>
    <col min="6961" max="6961" width="15.140625" style="7" customWidth="1"/>
    <col min="6962" max="6962" width="22" style="7" bestFit="1" customWidth="1"/>
    <col min="6963" max="6963" width="15.42578125" style="7"/>
    <col min="6964" max="6964" width="16" style="7" customWidth="1"/>
    <col min="6965" max="6965" width="17.140625" style="7" bestFit="1" customWidth="1"/>
    <col min="6966" max="6966" width="20.42578125" style="7" bestFit="1" customWidth="1"/>
    <col min="6967" max="7167" width="15.42578125" style="7"/>
    <col min="7168" max="7168" width="5" style="7" bestFit="1" customWidth="1"/>
    <col min="7169" max="7169" width="11.42578125" style="7" customWidth="1"/>
    <col min="7170" max="7170" width="16.28515625" style="7" bestFit="1" customWidth="1"/>
    <col min="7171" max="7171" width="14.85546875" style="7" customWidth="1"/>
    <col min="7172" max="7172" width="44.85546875" style="7" customWidth="1"/>
    <col min="7173" max="7173" width="4.85546875" style="7" customWidth="1"/>
    <col min="7174" max="7174" width="5.28515625" style="7" customWidth="1"/>
    <col min="7175" max="7175" width="11.42578125" style="7" customWidth="1"/>
    <col min="7176" max="7176" width="20.5703125" style="7" customWidth="1"/>
    <col min="7177" max="7177" width="5.7109375" style="7" customWidth="1"/>
    <col min="7178" max="7178" width="10" style="7" customWidth="1"/>
    <col min="7179" max="7179" width="7.7109375" style="7" customWidth="1"/>
    <col min="7180" max="7180" width="27" style="7" customWidth="1"/>
    <col min="7181" max="7181" width="14.85546875" style="7" customWidth="1"/>
    <col min="7182" max="7182" width="13.5703125" style="7" customWidth="1"/>
    <col min="7183" max="7183" width="13.28515625" style="7" customWidth="1"/>
    <col min="7184" max="7184" width="11.85546875" style="7" customWidth="1"/>
    <col min="7185" max="7185" width="12.5703125" style="7" customWidth="1"/>
    <col min="7186" max="7186" width="7.42578125" style="7" customWidth="1"/>
    <col min="7187" max="7187" width="9.140625" style="7" customWidth="1"/>
    <col min="7188" max="7188" width="7.28515625" style="7" customWidth="1"/>
    <col min="7189" max="7189" width="8.42578125" style="7" customWidth="1"/>
    <col min="7190" max="7190" width="7.5703125" style="7" customWidth="1"/>
    <col min="7191" max="7191" width="8.140625" style="7" customWidth="1"/>
    <col min="7192" max="7192" width="5.85546875" style="7" customWidth="1"/>
    <col min="7193" max="7193" width="9.42578125" style="7" customWidth="1"/>
    <col min="7194" max="7194" width="11.28515625" style="7" customWidth="1"/>
    <col min="7195" max="7195" width="12.5703125" style="7" customWidth="1"/>
    <col min="7196" max="7196" width="11.7109375" style="7" customWidth="1"/>
    <col min="7197" max="7197" width="10.140625" style="7" customWidth="1"/>
    <col min="7198" max="7198" width="7.42578125" style="7" customWidth="1"/>
    <col min="7199" max="7199" width="12.85546875" style="7" customWidth="1"/>
    <col min="7200" max="7201" width="10" style="7" customWidth="1"/>
    <col min="7202" max="7202" width="11.28515625" style="7" customWidth="1"/>
    <col min="7203" max="7203" width="9.140625" style="7" customWidth="1"/>
    <col min="7204" max="7204" width="10.42578125" style="7" customWidth="1"/>
    <col min="7205" max="7205" width="10.7109375" style="7" customWidth="1"/>
    <col min="7206" max="7206" width="8.85546875" style="7" customWidth="1"/>
    <col min="7207" max="7207" width="8.5703125" style="7" customWidth="1"/>
    <col min="7208" max="7208" width="8.7109375" style="7" customWidth="1"/>
    <col min="7209" max="7210" width="8.85546875" style="7" customWidth="1"/>
    <col min="7211" max="7211" width="11.42578125" style="7" customWidth="1"/>
    <col min="7212" max="7212" width="11.7109375" style="7" customWidth="1"/>
    <col min="7213" max="7213" width="12.5703125" style="7" customWidth="1"/>
    <col min="7214" max="7214" width="16.28515625" style="7" customWidth="1"/>
    <col min="7215" max="7215" width="8.7109375" style="7" customWidth="1"/>
    <col min="7216" max="7216" width="37.140625" style="7" customWidth="1"/>
    <col min="7217" max="7217" width="15.140625" style="7" customWidth="1"/>
    <col min="7218" max="7218" width="22" style="7" bestFit="1" customWidth="1"/>
    <col min="7219" max="7219" width="15.42578125" style="7"/>
    <col min="7220" max="7220" width="16" style="7" customWidth="1"/>
    <col min="7221" max="7221" width="17.140625" style="7" bestFit="1" customWidth="1"/>
    <col min="7222" max="7222" width="20.42578125" style="7" bestFit="1" customWidth="1"/>
    <col min="7223" max="7423" width="15.42578125" style="7"/>
    <col min="7424" max="7424" width="5" style="7" bestFit="1" customWidth="1"/>
    <col min="7425" max="7425" width="11.42578125" style="7" customWidth="1"/>
    <col min="7426" max="7426" width="16.28515625" style="7" bestFit="1" customWidth="1"/>
    <col min="7427" max="7427" width="14.85546875" style="7" customWidth="1"/>
    <col min="7428" max="7428" width="44.85546875" style="7" customWidth="1"/>
    <col min="7429" max="7429" width="4.85546875" style="7" customWidth="1"/>
    <col min="7430" max="7430" width="5.28515625" style="7" customWidth="1"/>
    <col min="7431" max="7431" width="11.42578125" style="7" customWidth="1"/>
    <col min="7432" max="7432" width="20.5703125" style="7" customWidth="1"/>
    <col min="7433" max="7433" width="5.7109375" style="7" customWidth="1"/>
    <col min="7434" max="7434" width="10" style="7" customWidth="1"/>
    <col min="7435" max="7435" width="7.7109375" style="7" customWidth="1"/>
    <col min="7436" max="7436" width="27" style="7" customWidth="1"/>
    <col min="7437" max="7437" width="14.85546875" style="7" customWidth="1"/>
    <col min="7438" max="7438" width="13.5703125" style="7" customWidth="1"/>
    <col min="7439" max="7439" width="13.28515625" style="7" customWidth="1"/>
    <col min="7440" max="7440" width="11.85546875" style="7" customWidth="1"/>
    <col min="7441" max="7441" width="12.5703125" style="7" customWidth="1"/>
    <col min="7442" max="7442" width="7.42578125" style="7" customWidth="1"/>
    <col min="7443" max="7443" width="9.140625" style="7" customWidth="1"/>
    <col min="7444" max="7444" width="7.28515625" style="7" customWidth="1"/>
    <col min="7445" max="7445" width="8.42578125" style="7" customWidth="1"/>
    <col min="7446" max="7446" width="7.5703125" style="7" customWidth="1"/>
    <col min="7447" max="7447" width="8.140625" style="7" customWidth="1"/>
    <col min="7448" max="7448" width="5.85546875" style="7" customWidth="1"/>
    <col min="7449" max="7449" width="9.42578125" style="7" customWidth="1"/>
    <col min="7450" max="7450" width="11.28515625" style="7" customWidth="1"/>
    <col min="7451" max="7451" width="12.5703125" style="7" customWidth="1"/>
    <col min="7452" max="7452" width="11.7109375" style="7" customWidth="1"/>
    <col min="7453" max="7453" width="10.140625" style="7" customWidth="1"/>
    <col min="7454" max="7454" width="7.42578125" style="7" customWidth="1"/>
    <col min="7455" max="7455" width="12.85546875" style="7" customWidth="1"/>
    <col min="7456" max="7457" width="10" style="7" customWidth="1"/>
    <col min="7458" max="7458" width="11.28515625" style="7" customWidth="1"/>
    <col min="7459" max="7459" width="9.140625" style="7" customWidth="1"/>
    <col min="7460" max="7460" width="10.42578125" style="7" customWidth="1"/>
    <col min="7461" max="7461" width="10.7109375" style="7" customWidth="1"/>
    <col min="7462" max="7462" width="8.85546875" style="7" customWidth="1"/>
    <col min="7463" max="7463" width="8.5703125" style="7" customWidth="1"/>
    <col min="7464" max="7464" width="8.7109375" style="7" customWidth="1"/>
    <col min="7465" max="7466" width="8.85546875" style="7" customWidth="1"/>
    <col min="7467" max="7467" width="11.42578125" style="7" customWidth="1"/>
    <col min="7468" max="7468" width="11.7109375" style="7" customWidth="1"/>
    <col min="7469" max="7469" width="12.5703125" style="7" customWidth="1"/>
    <col min="7470" max="7470" width="16.28515625" style="7" customWidth="1"/>
    <col min="7471" max="7471" width="8.7109375" style="7" customWidth="1"/>
    <col min="7472" max="7472" width="37.140625" style="7" customWidth="1"/>
    <col min="7473" max="7473" width="15.140625" style="7" customWidth="1"/>
    <col min="7474" max="7474" width="22" style="7" bestFit="1" customWidth="1"/>
    <col min="7475" max="7475" width="15.42578125" style="7"/>
    <col min="7476" max="7476" width="16" style="7" customWidth="1"/>
    <col min="7477" max="7477" width="17.140625" style="7" bestFit="1" customWidth="1"/>
    <col min="7478" max="7478" width="20.42578125" style="7" bestFit="1" customWidth="1"/>
    <col min="7479" max="7679" width="15.42578125" style="7"/>
    <col min="7680" max="7680" width="5" style="7" bestFit="1" customWidth="1"/>
    <col min="7681" max="7681" width="11.42578125" style="7" customWidth="1"/>
    <col min="7682" max="7682" width="16.28515625" style="7" bestFit="1" customWidth="1"/>
    <col min="7683" max="7683" width="14.85546875" style="7" customWidth="1"/>
    <col min="7684" max="7684" width="44.85546875" style="7" customWidth="1"/>
    <col min="7685" max="7685" width="4.85546875" style="7" customWidth="1"/>
    <col min="7686" max="7686" width="5.28515625" style="7" customWidth="1"/>
    <col min="7687" max="7687" width="11.42578125" style="7" customWidth="1"/>
    <col min="7688" max="7688" width="20.5703125" style="7" customWidth="1"/>
    <col min="7689" max="7689" width="5.7109375" style="7" customWidth="1"/>
    <col min="7690" max="7690" width="10" style="7" customWidth="1"/>
    <col min="7691" max="7691" width="7.7109375" style="7" customWidth="1"/>
    <col min="7692" max="7692" width="27" style="7" customWidth="1"/>
    <col min="7693" max="7693" width="14.85546875" style="7" customWidth="1"/>
    <col min="7694" max="7694" width="13.5703125" style="7" customWidth="1"/>
    <col min="7695" max="7695" width="13.28515625" style="7" customWidth="1"/>
    <col min="7696" max="7696" width="11.85546875" style="7" customWidth="1"/>
    <col min="7697" max="7697" width="12.5703125" style="7" customWidth="1"/>
    <col min="7698" max="7698" width="7.42578125" style="7" customWidth="1"/>
    <col min="7699" max="7699" width="9.140625" style="7" customWidth="1"/>
    <col min="7700" max="7700" width="7.28515625" style="7" customWidth="1"/>
    <col min="7701" max="7701" width="8.42578125" style="7" customWidth="1"/>
    <col min="7702" max="7702" width="7.5703125" style="7" customWidth="1"/>
    <col min="7703" max="7703" width="8.140625" style="7" customWidth="1"/>
    <col min="7704" max="7704" width="5.85546875" style="7" customWidth="1"/>
    <col min="7705" max="7705" width="9.42578125" style="7" customWidth="1"/>
    <col min="7706" max="7706" width="11.28515625" style="7" customWidth="1"/>
    <col min="7707" max="7707" width="12.5703125" style="7" customWidth="1"/>
    <col min="7708" max="7708" width="11.7109375" style="7" customWidth="1"/>
    <col min="7709" max="7709" width="10.140625" style="7" customWidth="1"/>
    <col min="7710" max="7710" width="7.42578125" style="7" customWidth="1"/>
    <col min="7711" max="7711" width="12.85546875" style="7" customWidth="1"/>
    <col min="7712" max="7713" width="10" style="7" customWidth="1"/>
    <col min="7714" max="7714" width="11.28515625" style="7" customWidth="1"/>
    <col min="7715" max="7715" width="9.140625" style="7" customWidth="1"/>
    <col min="7716" max="7716" width="10.42578125" style="7" customWidth="1"/>
    <col min="7717" max="7717" width="10.7109375" style="7" customWidth="1"/>
    <col min="7718" max="7718" width="8.85546875" style="7" customWidth="1"/>
    <col min="7719" max="7719" width="8.5703125" style="7" customWidth="1"/>
    <col min="7720" max="7720" width="8.7109375" style="7" customWidth="1"/>
    <col min="7721" max="7722" width="8.85546875" style="7" customWidth="1"/>
    <col min="7723" max="7723" width="11.42578125" style="7" customWidth="1"/>
    <col min="7724" max="7724" width="11.7109375" style="7" customWidth="1"/>
    <col min="7725" max="7725" width="12.5703125" style="7" customWidth="1"/>
    <col min="7726" max="7726" width="16.28515625" style="7" customWidth="1"/>
    <col min="7727" max="7727" width="8.7109375" style="7" customWidth="1"/>
    <col min="7728" max="7728" width="37.140625" style="7" customWidth="1"/>
    <col min="7729" max="7729" width="15.140625" style="7" customWidth="1"/>
    <col min="7730" max="7730" width="22" style="7" bestFit="1" customWidth="1"/>
    <col min="7731" max="7731" width="15.42578125" style="7"/>
    <col min="7732" max="7732" width="16" style="7" customWidth="1"/>
    <col min="7733" max="7733" width="17.140625" style="7" bestFit="1" customWidth="1"/>
    <col min="7734" max="7734" width="20.42578125" style="7" bestFit="1" customWidth="1"/>
    <col min="7735" max="7935" width="15.42578125" style="7"/>
    <col min="7936" max="7936" width="5" style="7" bestFit="1" customWidth="1"/>
    <col min="7937" max="7937" width="11.42578125" style="7" customWidth="1"/>
    <col min="7938" max="7938" width="16.28515625" style="7" bestFit="1" customWidth="1"/>
    <col min="7939" max="7939" width="14.85546875" style="7" customWidth="1"/>
    <col min="7940" max="7940" width="44.85546875" style="7" customWidth="1"/>
    <col min="7941" max="7941" width="4.85546875" style="7" customWidth="1"/>
    <col min="7942" max="7942" width="5.28515625" style="7" customWidth="1"/>
    <col min="7943" max="7943" width="11.42578125" style="7" customWidth="1"/>
    <col min="7944" max="7944" width="20.5703125" style="7" customWidth="1"/>
    <col min="7945" max="7945" width="5.7109375" style="7" customWidth="1"/>
    <col min="7946" max="7946" width="10" style="7" customWidth="1"/>
    <col min="7947" max="7947" width="7.7109375" style="7" customWidth="1"/>
    <col min="7948" max="7948" width="27" style="7" customWidth="1"/>
    <col min="7949" max="7949" width="14.85546875" style="7" customWidth="1"/>
    <col min="7950" max="7950" width="13.5703125" style="7" customWidth="1"/>
    <col min="7951" max="7951" width="13.28515625" style="7" customWidth="1"/>
    <col min="7952" max="7952" width="11.85546875" style="7" customWidth="1"/>
    <col min="7953" max="7953" width="12.5703125" style="7" customWidth="1"/>
    <col min="7954" max="7954" width="7.42578125" style="7" customWidth="1"/>
    <col min="7955" max="7955" width="9.140625" style="7" customWidth="1"/>
    <col min="7956" max="7956" width="7.28515625" style="7" customWidth="1"/>
    <col min="7957" max="7957" width="8.42578125" style="7" customWidth="1"/>
    <col min="7958" max="7958" width="7.5703125" style="7" customWidth="1"/>
    <col min="7959" max="7959" width="8.140625" style="7" customWidth="1"/>
    <col min="7960" max="7960" width="5.85546875" style="7" customWidth="1"/>
    <col min="7961" max="7961" width="9.42578125" style="7" customWidth="1"/>
    <col min="7962" max="7962" width="11.28515625" style="7" customWidth="1"/>
    <col min="7963" max="7963" width="12.5703125" style="7" customWidth="1"/>
    <col min="7964" max="7964" width="11.7109375" style="7" customWidth="1"/>
    <col min="7965" max="7965" width="10.140625" style="7" customWidth="1"/>
    <col min="7966" max="7966" width="7.42578125" style="7" customWidth="1"/>
    <col min="7967" max="7967" width="12.85546875" style="7" customWidth="1"/>
    <col min="7968" max="7969" width="10" style="7" customWidth="1"/>
    <col min="7970" max="7970" width="11.28515625" style="7" customWidth="1"/>
    <col min="7971" max="7971" width="9.140625" style="7" customWidth="1"/>
    <col min="7972" max="7972" width="10.42578125" style="7" customWidth="1"/>
    <col min="7973" max="7973" width="10.7109375" style="7" customWidth="1"/>
    <col min="7974" max="7974" width="8.85546875" style="7" customWidth="1"/>
    <col min="7975" max="7975" width="8.5703125" style="7" customWidth="1"/>
    <col min="7976" max="7976" width="8.7109375" style="7" customWidth="1"/>
    <col min="7977" max="7978" width="8.85546875" style="7" customWidth="1"/>
    <col min="7979" max="7979" width="11.42578125" style="7" customWidth="1"/>
    <col min="7980" max="7980" width="11.7109375" style="7" customWidth="1"/>
    <col min="7981" max="7981" width="12.5703125" style="7" customWidth="1"/>
    <col min="7982" max="7982" width="16.28515625" style="7" customWidth="1"/>
    <col min="7983" max="7983" width="8.7109375" style="7" customWidth="1"/>
    <col min="7984" max="7984" width="37.140625" style="7" customWidth="1"/>
    <col min="7985" max="7985" width="15.140625" style="7" customWidth="1"/>
    <col min="7986" max="7986" width="22" style="7" bestFit="1" customWidth="1"/>
    <col min="7987" max="7987" width="15.42578125" style="7"/>
    <col min="7988" max="7988" width="16" style="7" customWidth="1"/>
    <col min="7989" max="7989" width="17.140625" style="7" bestFit="1" customWidth="1"/>
    <col min="7990" max="7990" width="20.42578125" style="7" bestFit="1" customWidth="1"/>
    <col min="7991" max="8191" width="15.42578125" style="7"/>
    <col min="8192" max="8192" width="5" style="7" bestFit="1" customWidth="1"/>
    <col min="8193" max="8193" width="11.42578125" style="7" customWidth="1"/>
    <col min="8194" max="8194" width="16.28515625" style="7" bestFit="1" customWidth="1"/>
    <col min="8195" max="8195" width="14.85546875" style="7" customWidth="1"/>
    <col min="8196" max="8196" width="44.85546875" style="7" customWidth="1"/>
    <col min="8197" max="8197" width="4.85546875" style="7" customWidth="1"/>
    <col min="8198" max="8198" width="5.28515625" style="7" customWidth="1"/>
    <col min="8199" max="8199" width="11.42578125" style="7" customWidth="1"/>
    <col min="8200" max="8200" width="20.5703125" style="7" customWidth="1"/>
    <col min="8201" max="8201" width="5.7109375" style="7" customWidth="1"/>
    <col min="8202" max="8202" width="10" style="7" customWidth="1"/>
    <col min="8203" max="8203" width="7.7109375" style="7" customWidth="1"/>
    <col min="8204" max="8204" width="27" style="7" customWidth="1"/>
    <col min="8205" max="8205" width="14.85546875" style="7" customWidth="1"/>
    <col min="8206" max="8206" width="13.5703125" style="7" customWidth="1"/>
    <col min="8207" max="8207" width="13.28515625" style="7" customWidth="1"/>
    <col min="8208" max="8208" width="11.85546875" style="7" customWidth="1"/>
    <col min="8209" max="8209" width="12.5703125" style="7" customWidth="1"/>
    <col min="8210" max="8210" width="7.42578125" style="7" customWidth="1"/>
    <col min="8211" max="8211" width="9.140625" style="7" customWidth="1"/>
    <col min="8212" max="8212" width="7.28515625" style="7" customWidth="1"/>
    <col min="8213" max="8213" width="8.42578125" style="7" customWidth="1"/>
    <col min="8214" max="8214" width="7.5703125" style="7" customWidth="1"/>
    <col min="8215" max="8215" width="8.140625" style="7" customWidth="1"/>
    <col min="8216" max="8216" width="5.85546875" style="7" customWidth="1"/>
    <col min="8217" max="8217" width="9.42578125" style="7" customWidth="1"/>
    <col min="8218" max="8218" width="11.28515625" style="7" customWidth="1"/>
    <col min="8219" max="8219" width="12.5703125" style="7" customWidth="1"/>
    <col min="8220" max="8220" width="11.7109375" style="7" customWidth="1"/>
    <col min="8221" max="8221" width="10.140625" style="7" customWidth="1"/>
    <col min="8222" max="8222" width="7.42578125" style="7" customWidth="1"/>
    <col min="8223" max="8223" width="12.85546875" style="7" customWidth="1"/>
    <col min="8224" max="8225" width="10" style="7" customWidth="1"/>
    <col min="8226" max="8226" width="11.28515625" style="7" customWidth="1"/>
    <col min="8227" max="8227" width="9.140625" style="7" customWidth="1"/>
    <col min="8228" max="8228" width="10.42578125" style="7" customWidth="1"/>
    <col min="8229" max="8229" width="10.7109375" style="7" customWidth="1"/>
    <col min="8230" max="8230" width="8.85546875" style="7" customWidth="1"/>
    <col min="8231" max="8231" width="8.5703125" style="7" customWidth="1"/>
    <col min="8232" max="8232" width="8.7109375" style="7" customWidth="1"/>
    <col min="8233" max="8234" width="8.85546875" style="7" customWidth="1"/>
    <col min="8235" max="8235" width="11.42578125" style="7" customWidth="1"/>
    <col min="8236" max="8236" width="11.7109375" style="7" customWidth="1"/>
    <col min="8237" max="8237" width="12.5703125" style="7" customWidth="1"/>
    <col min="8238" max="8238" width="16.28515625" style="7" customWidth="1"/>
    <col min="8239" max="8239" width="8.7109375" style="7" customWidth="1"/>
    <col min="8240" max="8240" width="37.140625" style="7" customWidth="1"/>
    <col min="8241" max="8241" width="15.140625" style="7" customWidth="1"/>
    <col min="8242" max="8242" width="22" style="7" bestFit="1" customWidth="1"/>
    <col min="8243" max="8243" width="15.42578125" style="7"/>
    <col min="8244" max="8244" width="16" style="7" customWidth="1"/>
    <col min="8245" max="8245" width="17.140625" style="7" bestFit="1" customWidth="1"/>
    <col min="8246" max="8246" width="20.42578125" style="7" bestFit="1" customWidth="1"/>
    <col min="8247" max="8447" width="15.42578125" style="7"/>
    <col min="8448" max="8448" width="5" style="7" bestFit="1" customWidth="1"/>
    <col min="8449" max="8449" width="11.42578125" style="7" customWidth="1"/>
    <col min="8450" max="8450" width="16.28515625" style="7" bestFit="1" customWidth="1"/>
    <col min="8451" max="8451" width="14.85546875" style="7" customWidth="1"/>
    <col min="8452" max="8452" width="44.85546875" style="7" customWidth="1"/>
    <col min="8453" max="8453" width="4.85546875" style="7" customWidth="1"/>
    <col min="8454" max="8454" width="5.28515625" style="7" customWidth="1"/>
    <col min="8455" max="8455" width="11.42578125" style="7" customWidth="1"/>
    <col min="8456" max="8456" width="20.5703125" style="7" customWidth="1"/>
    <col min="8457" max="8457" width="5.7109375" style="7" customWidth="1"/>
    <col min="8458" max="8458" width="10" style="7" customWidth="1"/>
    <col min="8459" max="8459" width="7.7109375" style="7" customWidth="1"/>
    <col min="8460" max="8460" width="27" style="7" customWidth="1"/>
    <col min="8461" max="8461" width="14.85546875" style="7" customWidth="1"/>
    <col min="8462" max="8462" width="13.5703125" style="7" customWidth="1"/>
    <col min="8463" max="8463" width="13.28515625" style="7" customWidth="1"/>
    <col min="8464" max="8464" width="11.85546875" style="7" customWidth="1"/>
    <col min="8465" max="8465" width="12.5703125" style="7" customWidth="1"/>
    <col min="8466" max="8466" width="7.42578125" style="7" customWidth="1"/>
    <col min="8467" max="8467" width="9.140625" style="7" customWidth="1"/>
    <col min="8468" max="8468" width="7.28515625" style="7" customWidth="1"/>
    <col min="8469" max="8469" width="8.42578125" style="7" customWidth="1"/>
    <col min="8470" max="8470" width="7.5703125" style="7" customWidth="1"/>
    <col min="8471" max="8471" width="8.140625" style="7" customWidth="1"/>
    <col min="8472" max="8472" width="5.85546875" style="7" customWidth="1"/>
    <col min="8473" max="8473" width="9.42578125" style="7" customWidth="1"/>
    <col min="8474" max="8474" width="11.28515625" style="7" customWidth="1"/>
    <col min="8475" max="8475" width="12.5703125" style="7" customWidth="1"/>
    <col min="8476" max="8476" width="11.7109375" style="7" customWidth="1"/>
    <col min="8477" max="8477" width="10.140625" style="7" customWidth="1"/>
    <col min="8478" max="8478" width="7.42578125" style="7" customWidth="1"/>
    <col min="8479" max="8479" width="12.85546875" style="7" customWidth="1"/>
    <col min="8480" max="8481" width="10" style="7" customWidth="1"/>
    <col min="8482" max="8482" width="11.28515625" style="7" customWidth="1"/>
    <col min="8483" max="8483" width="9.140625" style="7" customWidth="1"/>
    <col min="8484" max="8484" width="10.42578125" style="7" customWidth="1"/>
    <col min="8485" max="8485" width="10.7109375" style="7" customWidth="1"/>
    <col min="8486" max="8486" width="8.85546875" style="7" customWidth="1"/>
    <col min="8487" max="8487" width="8.5703125" style="7" customWidth="1"/>
    <col min="8488" max="8488" width="8.7109375" style="7" customWidth="1"/>
    <col min="8489" max="8490" width="8.85546875" style="7" customWidth="1"/>
    <col min="8491" max="8491" width="11.42578125" style="7" customWidth="1"/>
    <col min="8492" max="8492" width="11.7109375" style="7" customWidth="1"/>
    <col min="8493" max="8493" width="12.5703125" style="7" customWidth="1"/>
    <col min="8494" max="8494" width="16.28515625" style="7" customWidth="1"/>
    <col min="8495" max="8495" width="8.7109375" style="7" customWidth="1"/>
    <col min="8496" max="8496" width="37.140625" style="7" customWidth="1"/>
    <col min="8497" max="8497" width="15.140625" style="7" customWidth="1"/>
    <col min="8498" max="8498" width="22" style="7" bestFit="1" customWidth="1"/>
    <col min="8499" max="8499" width="15.42578125" style="7"/>
    <col min="8500" max="8500" width="16" style="7" customWidth="1"/>
    <col min="8501" max="8501" width="17.140625" style="7" bestFit="1" customWidth="1"/>
    <col min="8502" max="8502" width="20.42578125" style="7" bestFit="1" customWidth="1"/>
    <col min="8503" max="8703" width="15.42578125" style="7"/>
    <col min="8704" max="8704" width="5" style="7" bestFit="1" customWidth="1"/>
    <col min="8705" max="8705" width="11.42578125" style="7" customWidth="1"/>
    <col min="8706" max="8706" width="16.28515625" style="7" bestFit="1" customWidth="1"/>
    <col min="8707" max="8707" width="14.85546875" style="7" customWidth="1"/>
    <col min="8708" max="8708" width="44.85546875" style="7" customWidth="1"/>
    <col min="8709" max="8709" width="4.85546875" style="7" customWidth="1"/>
    <col min="8710" max="8710" width="5.28515625" style="7" customWidth="1"/>
    <col min="8711" max="8711" width="11.42578125" style="7" customWidth="1"/>
    <col min="8712" max="8712" width="20.5703125" style="7" customWidth="1"/>
    <col min="8713" max="8713" width="5.7109375" style="7" customWidth="1"/>
    <col min="8714" max="8714" width="10" style="7" customWidth="1"/>
    <col min="8715" max="8715" width="7.7109375" style="7" customWidth="1"/>
    <col min="8716" max="8716" width="27" style="7" customWidth="1"/>
    <col min="8717" max="8717" width="14.85546875" style="7" customWidth="1"/>
    <col min="8718" max="8718" width="13.5703125" style="7" customWidth="1"/>
    <col min="8719" max="8719" width="13.28515625" style="7" customWidth="1"/>
    <col min="8720" max="8720" width="11.85546875" style="7" customWidth="1"/>
    <col min="8721" max="8721" width="12.5703125" style="7" customWidth="1"/>
    <col min="8722" max="8722" width="7.42578125" style="7" customWidth="1"/>
    <col min="8723" max="8723" width="9.140625" style="7" customWidth="1"/>
    <col min="8724" max="8724" width="7.28515625" style="7" customWidth="1"/>
    <col min="8725" max="8725" width="8.42578125" style="7" customWidth="1"/>
    <col min="8726" max="8726" width="7.5703125" style="7" customWidth="1"/>
    <col min="8727" max="8727" width="8.140625" style="7" customWidth="1"/>
    <col min="8728" max="8728" width="5.85546875" style="7" customWidth="1"/>
    <col min="8729" max="8729" width="9.42578125" style="7" customWidth="1"/>
    <col min="8730" max="8730" width="11.28515625" style="7" customWidth="1"/>
    <col min="8731" max="8731" width="12.5703125" style="7" customWidth="1"/>
    <col min="8732" max="8732" width="11.7109375" style="7" customWidth="1"/>
    <col min="8733" max="8733" width="10.140625" style="7" customWidth="1"/>
    <col min="8734" max="8734" width="7.42578125" style="7" customWidth="1"/>
    <col min="8735" max="8735" width="12.85546875" style="7" customWidth="1"/>
    <col min="8736" max="8737" width="10" style="7" customWidth="1"/>
    <col min="8738" max="8738" width="11.28515625" style="7" customWidth="1"/>
    <col min="8739" max="8739" width="9.140625" style="7" customWidth="1"/>
    <col min="8740" max="8740" width="10.42578125" style="7" customWidth="1"/>
    <col min="8741" max="8741" width="10.7109375" style="7" customWidth="1"/>
    <col min="8742" max="8742" width="8.85546875" style="7" customWidth="1"/>
    <col min="8743" max="8743" width="8.5703125" style="7" customWidth="1"/>
    <col min="8744" max="8744" width="8.7109375" style="7" customWidth="1"/>
    <col min="8745" max="8746" width="8.85546875" style="7" customWidth="1"/>
    <col min="8747" max="8747" width="11.42578125" style="7" customWidth="1"/>
    <col min="8748" max="8748" width="11.7109375" style="7" customWidth="1"/>
    <col min="8749" max="8749" width="12.5703125" style="7" customWidth="1"/>
    <col min="8750" max="8750" width="16.28515625" style="7" customWidth="1"/>
    <col min="8751" max="8751" width="8.7109375" style="7" customWidth="1"/>
    <col min="8752" max="8752" width="37.140625" style="7" customWidth="1"/>
    <col min="8753" max="8753" width="15.140625" style="7" customWidth="1"/>
    <col min="8754" max="8754" width="22" style="7" bestFit="1" customWidth="1"/>
    <col min="8755" max="8755" width="15.42578125" style="7"/>
    <col min="8756" max="8756" width="16" style="7" customWidth="1"/>
    <col min="8757" max="8757" width="17.140625" style="7" bestFit="1" customWidth="1"/>
    <col min="8758" max="8758" width="20.42578125" style="7" bestFit="1" customWidth="1"/>
    <col min="8759" max="8959" width="15.42578125" style="7"/>
    <col min="8960" max="8960" width="5" style="7" bestFit="1" customWidth="1"/>
    <col min="8961" max="8961" width="11.42578125" style="7" customWidth="1"/>
    <col min="8962" max="8962" width="16.28515625" style="7" bestFit="1" customWidth="1"/>
    <col min="8963" max="8963" width="14.85546875" style="7" customWidth="1"/>
    <col min="8964" max="8964" width="44.85546875" style="7" customWidth="1"/>
    <col min="8965" max="8965" width="4.85546875" style="7" customWidth="1"/>
    <col min="8966" max="8966" width="5.28515625" style="7" customWidth="1"/>
    <col min="8967" max="8967" width="11.42578125" style="7" customWidth="1"/>
    <col min="8968" max="8968" width="20.5703125" style="7" customWidth="1"/>
    <col min="8969" max="8969" width="5.7109375" style="7" customWidth="1"/>
    <col min="8970" max="8970" width="10" style="7" customWidth="1"/>
    <col min="8971" max="8971" width="7.7109375" style="7" customWidth="1"/>
    <col min="8972" max="8972" width="27" style="7" customWidth="1"/>
    <col min="8973" max="8973" width="14.85546875" style="7" customWidth="1"/>
    <col min="8974" max="8974" width="13.5703125" style="7" customWidth="1"/>
    <col min="8975" max="8975" width="13.28515625" style="7" customWidth="1"/>
    <col min="8976" max="8976" width="11.85546875" style="7" customWidth="1"/>
    <col min="8977" max="8977" width="12.5703125" style="7" customWidth="1"/>
    <col min="8978" max="8978" width="7.42578125" style="7" customWidth="1"/>
    <col min="8979" max="8979" width="9.140625" style="7" customWidth="1"/>
    <col min="8980" max="8980" width="7.28515625" style="7" customWidth="1"/>
    <col min="8981" max="8981" width="8.42578125" style="7" customWidth="1"/>
    <col min="8982" max="8982" width="7.5703125" style="7" customWidth="1"/>
    <col min="8983" max="8983" width="8.140625" style="7" customWidth="1"/>
    <col min="8984" max="8984" width="5.85546875" style="7" customWidth="1"/>
    <col min="8985" max="8985" width="9.42578125" style="7" customWidth="1"/>
    <col min="8986" max="8986" width="11.28515625" style="7" customWidth="1"/>
    <col min="8987" max="8987" width="12.5703125" style="7" customWidth="1"/>
    <col min="8988" max="8988" width="11.7109375" style="7" customWidth="1"/>
    <col min="8989" max="8989" width="10.140625" style="7" customWidth="1"/>
    <col min="8990" max="8990" width="7.42578125" style="7" customWidth="1"/>
    <col min="8991" max="8991" width="12.85546875" style="7" customWidth="1"/>
    <col min="8992" max="8993" width="10" style="7" customWidth="1"/>
    <col min="8994" max="8994" width="11.28515625" style="7" customWidth="1"/>
    <col min="8995" max="8995" width="9.140625" style="7" customWidth="1"/>
    <col min="8996" max="8996" width="10.42578125" style="7" customWidth="1"/>
    <col min="8997" max="8997" width="10.7109375" style="7" customWidth="1"/>
    <col min="8998" max="8998" width="8.85546875" style="7" customWidth="1"/>
    <col min="8999" max="8999" width="8.5703125" style="7" customWidth="1"/>
    <col min="9000" max="9000" width="8.7109375" style="7" customWidth="1"/>
    <col min="9001" max="9002" width="8.85546875" style="7" customWidth="1"/>
    <col min="9003" max="9003" width="11.42578125" style="7" customWidth="1"/>
    <col min="9004" max="9004" width="11.7109375" style="7" customWidth="1"/>
    <col min="9005" max="9005" width="12.5703125" style="7" customWidth="1"/>
    <col min="9006" max="9006" width="16.28515625" style="7" customWidth="1"/>
    <col min="9007" max="9007" width="8.7109375" style="7" customWidth="1"/>
    <col min="9008" max="9008" width="37.140625" style="7" customWidth="1"/>
    <col min="9009" max="9009" width="15.140625" style="7" customWidth="1"/>
    <col min="9010" max="9010" width="22" style="7" bestFit="1" customWidth="1"/>
    <col min="9011" max="9011" width="15.42578125" style="7"/>
    <col min="9012" max="9012" width="16" style="7" customWidth="1"/>
    <col min="9013" max="9013" width="17.140625" style="7" bestFit="1" customWidth="1"/>
    <col min="9014" max="9014" width="20.42578125" style="7" bestFit="1" customWidth="1"/>
    <col min="9015" max="9215" width="15.42578125" style="7"/>
    <col min="9216" max="9216" width="5" style="7" bestFit="1" customWidth="1"/>
    <col min="9217" max="9217" width="11.42578125" style="7" customWidth="1"/>
    <col min="9218" max="9218" width="16.28515625" style="7" bestFit="1" customWidth="1"/>
    <col min="9219" max="9219" width="14.85546875" style="7" customWidth="1"/>
    <col min="9220" max="9220" width="44.85546875" style="7" customWidth="1"/>
    <col min="9221" max="9221" width="4.85546875" style="7" customWidth="1"/>
    <col min="9222" max="9222" width="5.28515625" style="7" customWidth="1"/>
    <col min="9223" max="9223" width="11.42578125" style="7" customWidth="1"/>
    <col min="9224" max="9224" width="20.5703125" style="7" customWidth="1"/>
    <col min="9225" max="9225" width="5.7109375" style="7" customWidth="1"/>
    <col min="9226" max="9226" width="10" style="7" customWidth="1"/>
    <col min="9227" max="9227" width="7.7109375" style="7" customWidth="1"/>
    <col min="9228" max="9228" width="27" style="7" customWidth="1"/>
    <col min="9229" max="9229" width="14.85546875" style="7" customWidth="1"/>
    <col min="9230" max="9230" width="13.5703125" style="7" customWidth="1"/>
    <col min="9231" max="9231" width="13.28515625" style="7" customWidth="1"/>
    <col min="9232" max="9232" width="11.85546875" style="7" customWidth="1"/>
    <col min="9233" max="9233" width="12.5703125" style="7" customWidth="1"/>
    <col min="9234" max="9234" width="7.42578125" style="7" customWidth="1"/>
    <col min="9235" max="9235" width="9.140625" style="7" customWidth="1"/>
    <col min="9236" max="9236" width="7.28515625" style="7" customWidth="1"/>
    <col min="9237" max="9237" width="8.42578125" style="7" customWidth="1"/>
    <col min="9238" max="9238" width="7.5703125" style="7" customWidth="1"/>
    <col min="9239" max="9239" width="8.140625" style="7" customWidth="1"/>
    <col min="9240" max="9240" width="5.85546875" style="7" customWidth="1"/>
    <col min="9241" max="9241" width="9.42578125" style="7" customWidth="1"/>
    <col min="9242" max="9242" width="11.28515625" style="7" customWidth="1"/>
    <col min="9243" max="9243" width="12.5703125" style="7" customWidth="1"/>
    <col min="9244" max="9244" width="11.7109375" style="7" customWidth="1"/>
    <col min="9245" max="9245" width="10.140625" style="7" customWidth="1"/>
    <col min="9246" max="9246" width="7.42578125" style="7" customWidth="1"/>
    <col min="9247" max="9247" width="12.85546875" style="7" customWidth="1"/>
    <col min="9248" max="9249" width="10" style="7" customWidth="1"/>
    <col min="9250" max="9250" width="11.28515625" style="7" customWidth="1"/>
    <col min="9251" max="9251" width="9.140625" style="7" customWidth="1"/>
    <col min="9252" max="9252" width="10.42578125" style="7" customWidth="1"/>
    <col min="9253" max="9253" width="10.7109375" style="7" customWidth="1"/>
    <col min="9254" max="9254" width="8.85546875" style="7" customWidth="1"/>
    <col min="9255" max="9255" width="8.5703125" style="7" customWidth="1"/>
    <col min="9256" max="9256" width="8.7109375" style="7" customWidth="1"/>
    <col min="9257" max="9258" width="8.85546875" style="7" customWidth="1"/>
    <col min="9259" max="9259" width="11.42578125" style="7" customWidth="1"/>
    <col min="9260" max="9260" width="11.7109375" style="7" customWidth="1"/>
    <col min="9261" max="9261" width="12.5703125" style="7" customWidth="1"/>
    <col min="9262" max="9262" width="16.28515625" style="7" customWidth="1"/>
    <col min="9263" max="9263" width="8.7109375" style="7" customWidth="1"/>
    <col min="9264" max="9264" width="37.140625" style="7" customWidth="1"/>
    <col min="9265" max="9265" width="15.140625" style="7" customWidth="1"/>
    <col min="9266" max="9266" width="22" style="7" bestFit="1" customWidth="1"/>
    <col min="9267" max="9267" width="15.42578125" style="7"/>
    <col min="9268" max="9268" width="16" style="7" customWidth="1"/>
    <col min="9269" max="9269" width="17.140625" style="7" bestFit="1" customWidth="1"/>
    <col min="9270" max="9270" width="20.42578125" style="7" bestFit="1" customWidth="1"/>
    <col min="9271" max="9471" width="15.42578125" style="7"/>
    <col min="9472" max="9472" width="5" style="7" bestFit="1" customWidth="1"/>
    <col min="9473" max="9473" width="11.42578125" style="7" customWidth="1"/>
    <col min="9474" max="9474" width="16.28515625" style="7" bestFit="1" customWidth="1"/>
    <col min="9475" max="9475" width="14.85546875" style="7" customWidth="1"/>
    <col min="9476" max="9476" width="44.85546875" style="7" customWidth="1"/>
    <col min="9477" max="9477" width="4.85546875" style="7" customWidth="1"/>
    <col min="9478" max="9478" width="5.28515625" style="7" customWidth="1"/>
    <col min="9479" max="9479" width="11.42578125" style="7" customWidth="1"/>
    <col min="9480" max="9480" width="20.5703125" style="7" customWidth="1"/>
    <col min="9481" max="9481" width="5.7109375" style="7" customWidth="1"/>
    <col min="9482" max="9482" width="10" style="7" customWidth="1"/>
    <col min="9483" max="9483" width="7.7109375" style="7" customWidth="1"/>
    <col min="9484" max="9484" width="27" style="7" customWidth="1"/>
    <col min="9485" max="9485" width="14.85546875" style="7" customWidth="1"/>
    <col min="9486" max="9486" width="13.5703125" style="7" customWidth="1"/>
    <col min="9487" max="9487" width="13.28515625" style="7" customWidth="1"/>
    <col min="9488" max="9488" width="11.85546875" style="7" customWidth="1"/>
    <col min="9489" max="9489" width="12.5703125" style="7" customWidth="1"/>
    <col min="9490" max="9490" width="7.42578125" style="7" customWidth="1"/>
    <col min="9491" max="9491" width="9.140625" style="7" customWidth="1"/>
    <col min="9492" max="9492" width="7.28515625" style="7" customWidth="1"/>
    <col min="9493" max="9493" width="8.42578125" style="7" customWidth="1"/>
    <col min="9494" max="9494" width="7.5703125" style="7" customWidth="1"/>
    <col min="9495" max="9495" width="8.140625" style="7" customWidth="1"/>
    <col min="9496" max="9496" width="5.85546875" style="7" customWidth="1"/>
    <col min="9497" max="9497" width="9.42578125" style="7" customWidth="1"/>
    <col min="9498" max="9498" width="11.28515625" style="7" customWidth="1"/>
    <col min="9499" max="9499" width="12.5703125" style="7" customWidth="1"/>
    <col min="9500" max="9500" width="11.7109375" style="7" customWidth="1"/>
    <col min="9501" max="9501" width="10.140625" style="7" customWidth="1"/>
    <col min="9502" max="9502" width="7.42578125" style="7" customWidth="1"/>
    <col min="9503" max="9503" width="12.85546875" style="7" customWidth="1"/>
    <col min="9504" max="9505" width="10" style="7" customWidth="1"/>
    <col min="9506" max="9506" width="11.28515625" style="7" customWidth="1"/>
    <col min="9507" max="9507" width="9.140625" style="7" customWidth="1"/>
    <col min="9508" max="9508" width="10.42578125" style="7" customWidth="1"/>
    <col min="9509" max="9509" width="10.7109375" style="7" customWidth="1"/>
    <col min="9510" max="9510" width="8.85546875" style="7" customWidth="1"/>
    <col min="9511" max="9511" width="8.5703125" style="7" customWidth="1"/>
    <col min="9512" max="9512" width="8.7109375" style="7" customWidth="1"/>
    <col min="9513" max="9514" width="8.85546875" style="7" customWidth="1"/>
    <col min="9515" max="9515" width="11.42578125" style="7" customWidth="1"/>
    <col min="9516" max="9516" width="11.7109375" style="7" customWidth="1"/>
    <col min="9517" max="9517" width="12.5703125" style="7" customWidth="1"/>
    <col min="9518" max="9518" width="16.28515625" style="7" customWidth="1"/>
    <col min="9519" max="9519" width="8.7109375" style="7" customWidth="1"/>
    <col min="9520" max="9520" width="37.140625" style="7" customWidth="1"/>
    <col min="9521" max="9521" width="15.140625" style="7" customWidth="1"/>
    <col min="9522" max="9522" width="22" style="7" bestFit="1" customWidth="1"/>
    <col min="9523" max="9523" width="15.42578125" style="7"/>
    <col min="9524" max="9524" width="16" style="7" customWidth="1"/>
    <col min="9525" max="9525" width="17.140625" style="7" bestFit="1" customWidth="1"/>
    <col min="9526" max="9526" width="20.42578125" style="7" bestFit="1" customWidth="1"/>
    <col min="9527" max="9727" width="15.42578125" style="7"/>
    <col min="9728" max="9728" width="5" style="7" bestFit="1" customWidth="1"/>
    <col min="9729" max="9729" width="11.42578125" style="7" customWidth="1"/>
    <col min="9730" max="9730" width="16.28515625" style="7" bestFit="1" customWidth="1"/>
    <col min="9731" max="9731" width="14.85546875" style="7" customWidth="1"/>
    <col min="9732" max="9732" width="44.85546875" style="7" customWidth="1"/>
    <col min="9733" max="9733" width="4.85546875" style="7" customWidth="1"/>
    <col min="9734" max="9734" width="5.28515625" style="7" customWidth="1"/>
    <col min="9735" max="9735" width="11.42578125" style="7" customWidth="1"/>
    <col min="9736" max="9736" width="20.5703125" style="7" customWidth="1"/>
    <col min="9737" max="9737" width="5.7109375" style="7" customWidth="1"/>
    <col min="9738" max="9738" width="10" style="7" customWidth="1"/>
    <col min="9739" max="9739" width="7.7109375" style="7" customWidth="1"/>
    <col min="9740" max="9740" width="27" style="7" customWidth="1"/>
    <col min="9741" max="9741" width="14.85546875" style="7" customWidth="1"/>
    <col min="9742" max="9742" width="13.5703125" style="7" customWidth="1"/>
    <col min="9743" max="9743" width="13.28515625" style="7" customWidth="1"/>
    <col min="9744" max="9744" width="11.85546875" style="7" customWidth="1"/>
    <col min="9745" max="9745" width="12.5703125" style="7" customWidth="1"/>
    <col min="9746" max="9746" width="7.42578125" style="7" customWidth="1"/>
    <col min="9747" max="9747" width="9.140625" style="7" customWidth="1"/>
    <col min="9748" max="9748" width="7.28515625" style="7" customWidth="1"/>
    <col min="9749" max="9749" width="8.42578125" style="7" customWidth="1"/>
    <col min="9750" max="9750" width="7.5703125" style="7" customWidth="1"/>
    <col min="9751" max="9751" width="8.140625" style="7" customWidth="1"/>
    <col min="9752" max="9752" width="5.85546875" style="7" customWidth="1"/>
    <col min="9753" max="9753" width="9.42578125" style="7" customWidth="1"/>
    <col min="9754" max="9754" width="11.28515625" style="7" customWidth="1"/>
    <col min="9755" max="9755" width="12.5703125" style="7" customWidth="1"/>
    <col min="9756" max="9756" width="11.7109375" style="7" customWidth="1"/>
    <col min="9757" max="9757" width="10.140625" style="7" customWidth="1"/>
    <col min="9758" max="9758" width="7.42578125" style="7" customWidth="1"/>
    <col min="9759" max="9759" width="12.85546875" style="7" customWidth="1"/>
    <col min="9760" max="9761" width="10" style="7" customWidth="1"/>
    <col min="9762" max="9762" width="11.28515625" style="7" customWidth="1"/>
    <col min="9763" max="9763" width="9.140625" style="7" customWidth="1"/>
    <col min="9764" max="9764" width="10.42578125" style="7" customWidth="1"/>
    <col min="9765" max="9765" width="10.7109375" style="7" customWidth="1"/>
    <col min="9766" max="9766" width="8.85546875" style="7" customWidth="1"/>
    <col min="9767" max="9767" width="8.5703125" style="7" customWidth="1"/>
    <col min="9768" max="9768" width="8.7109375" style="7" customWidth="1"/>
    <col min="9769" max="9770" width="8.85546875" style="7" customWidth="1"/>
    <col min="9771" max="9771" width="11.42578125" style="7" customWidth="1"/>
    <col min="9772" max="9772" width="11.7109375" style="7" customWidth="1"/>
    <col min="9773" max="9773" width="12.5703125" style="7" customWidth="1"/>
    <col min="9774" max="9774" width="16.28515625" style="7" customWidth="1"/>
    <col min="9775" max="9775" width="8.7109375" style="7" customWidth="1"/>
    <col min="9776" max="9776" width="37.140625" style="7" customWidth="1"/>
    <col min="9777" max="9777" width="15.140625" style="7" customWidth="1"/>
    <col min="9778" max="9778" width="22" style="7" bestFit="1" customWidth="1"/>
    <col min="9779" max="9779" width="15.42578125" style="7"/>
    <col min="9780" max="9780" width="16" style="7" customWidth="1"/>
    <col min="9781" max="9781" width="17.140625" style="7" bestFit="1" customWidth="1"/>
    <col min="9782" max="9782" width="20.42578125" style="7" bestFit="1" customWidth="1"/>
    <col min="9783" max="9983" width="15.42578125" style="7"/>
    <col min="9984" max="9984" width="5" style="7" bestFit="1" customWidth="1"/>
    <col min="9985" max="9985" width="11.42578125" style="7" customWidth="1"/>
    <col min="9986" max="9986" width="16.28515625" style="7" bestFit="1" customWidth="1"/>
    <col min="9987" max="9987" width="14.85546875" style="7" customWidth="1"/>
    <col min="9988" max="9988" width="44.85546875" style="7" customWidth="1"/>
    <col min="9989" max="9989" width="4.85546875" style="7" customWidth="1"/>
    <col min="9990" max="9990" width="5.28515625" style="7" customWidth="1"/>
    <col min="9991" max="9991" width="11.42578125" style="7" customWidth="1"/>
    <col min="9992" max="9992" width="20.5703125" style="7" customWidth="1"/>
    <col min="9993" max="9993" width="5.7109375" style="7" customWidth="1"/>
    <col min="9994" max="9994" width="10" style="7" customWidth="1"/>
    <col min="9995" max="9995" width="7.7109375" style="7" customWidth="1"/>
    <col min="9996" max="9996" width="27" style="7" customWidth="1"/>
    <col min="9997" max="9997" width="14.85546875" style="7" customWidth="1"/>
    <col min="9998" max="9998" width="13.5703125" style="7" customWidth="1"/>
    <col min="9999" max="9999" width="13.28515625" style="7" customWidth="1"/>
    <col min="10000" max="10000" width="11.85546875" style="7" customWidth="1"/>
    <col min="10001" max="10001" width="12.5703125" style="7" customWidth="1"/>
    <col min="10002" max="10002" width="7.42578125" style="7" customWidth="1"/>
    <col min="10003" max="10003" width="9.140625" style="7" customWidth="1"/>
    <col min="10004" max="10004" width="7.28515625" style="7" customWidth="1"/>
    <col min="10005" max="10005" width="8.42578125" style="7" customWidth="1"/>
    <col min="10006" max="10006" width="7.5703125" style="7" customWidth="1"/>
    <col min="10007" max="10007" width="8.140625" style="7" customWidth="1"/>
    <col min="10008" max="10008" width="5.85546875" style="7" customWidth="1"/>
    <col min="10009" max="10009" width="9.42578125" style="7" customWidth="1"/>
    <col min="10010" max="10010" width="11.28515625" style="7" customWidth="1"/>
    <col min="10011" max="10011" width="12.5703125" style="7" customWidth="1"/>
    <col min="10012" max="10012" width="11.7109375" style="7" customWidth="1"/>
    <col min="10013" max="10013" width="10.140625" style="7" customWidth="1"/>
    <col min="10014" max="10014" width="7.42578125" style="7" customWidth="1"/>
    <col min="10015" max="10015" width="12.85546875" style="7" customWidth="1"/>
    <col min="10016" max="10017" width="10" style="7" customWidth="1"/>
    <col min="10018" max="10018" width="11.28515625" style="7" customWidth="1"/>
    <col min="10019" max="10019" width="9.140625" style="7" customWidth="1"/>
    <col min="10020" max="10020" width="10.42578125" style="7" customWidth="1"/>
    <col min="10021" max="10021" width="10.7109375" style="7" customWidth="1"/>
    <col min="10022" max="10022" width="8.85546875" style="7" customWidth="1"/>
    <col min="10023" max="10023" width="8.5703125" style="7" customWidth="1"/>
    <col min="10024" max="10024" width="8.7109375" style="7" customWidth="1"/>
    <col min="10025" max="10026" width="8.85546875" style="7" customWidth="1"/>
    <col min="10027" max="10027" width="11.42578125" style="7" customWidth="1"/>
    <col min="10028" max="10028" width="11.7109375" style="7" customWidth="1"/>
    <col min="10029" max="10029" width="12.5703125" style="7" customWidth="1"/>
    <col min="10030" max="10030" width="16.28515625" style="7" customWidth="1"/>
    <col min="10031" max="10031" width="8.7109375" style="7" customWidth="1"/>
    <col min="10032" max="10032" width="37.140625" style="7" customWidth="1"/>
    <col min="10033" max="10033" width="15.140625" style="7" customWidth="1"/>
    <col min="10034" max="10034" width="22" style="7" bestFit="1" customWidth="1"/>
    <col min="10035" max="10035" width="15.42578125" style="7"/>
    <col min="10036" max="10036" width="16" style="7" customWidth="1"/>
    <col min="10037" max="10037" width="17.140625" style="7" bestFit="1" customWidth="1"/>
    <col min="10038" max="10038" width="20.42578125" style="7" bestFit="1" customWidth="1"/>
    <col min="10039" max="10239" width="15.42578125" style="7"/>
    <col min="10240" max="10240" width="5" style="7" bestFit="1" customWidth="1"/>
    <col min="10241" max="10241" width="11.42578125" style="7" customWidth="1"/>
    <col min="10242" max="10242" width="16.28515625" style="7" bestFit="1" customWidth="1"/>
    <col min="10243" max="10243" width="14.85546875" style="7" customWidth="1"/>
    <col min="10244" max="10244" width="44.85546875" style="7" customWidth="1"/>
    <col min="10245" max="10245" width="4.85546875" style="7" customWidth="1"/>
    <col min="10246" max="10246" width="5.28515625" style="7" customWidth="1"/>
    <col min="10247" max="10247" width="11.42578125" style="7" customWidth="1"/>
    <col min="10248" max="10248" width="20.5703125" style="7" customWidth="1"/>
    <col min="10249" max="10249" width="5.7109375" style="7" customWidth="1"/>
    <col min="10250" max="10250" width="10" style="7" customWidth="1"/>
    <col min="10251" max="10251" width="7.7109375" style="7" customWidth="1"/>
    <col min="10252" max="10252" width="27" style="7" customWidth="1"/>
    <col min="10253" max="10253" width="14.85546875" style="7" customWidth="1"/>
    <col min="10254" max="10254" width="13.5703125" style="7" customWidth="1"/>
    <col min="10255" max="10255" width="13.28515625" style="7" customWidth="1"/>
    <col min="10256" max="10256" width="11.85546875" style="7" customWidth="1"/>
    <col min="10257" max="10257" width="12.5703125" style="7" customWidth="1"/>
    <col min="10258" max="10258" width="7.42578125" style="7" customWidth="1"/>
    <col min="10259" max="10259" width="9.140625" style="7" customWidth="1"/>
    <col min="10260" max="10260" width="7.28515625" style="7" customWidth="1"/>
    <col min="10261" max="10261" width="8.42578125" style="7" customWidth="1"/>
    <col min="10262" max="10262" width="7.5703125" style="7" customWidth="1"/>
    <col min="10263" max="10263" width="8.140625" style="7" customWidth="1"/>
    <col min="10264" max="10264" width="5.85546875" style="7" customWidth="1"/>
    <col min="10265" max="10265" width="9.42578125" style="7" customWidth="1"/>
    <col min="10266" max="10266" width="11.28515625" style="7" customWidth="1"/>
    <col min="10267" max="10267" width="12.5703125" style="7" customWidth="1"/>
    <col min="10268" max="10268" width="11.7109375" style="7" customWidth="1"/>
    <col min="10269" max="10269" width="10.140625" style="7" customWidth="1"/>
    <col min="10270" max="10270" width="7.42578125" style="7" customWidth="1"/>
    <col min="10271" max="10271" width="12.85546875" style="7" customWidth="1"/>
    <col min="10272" max="10273" width="10" style="7" customWidth="1"/>
    <col min="10274" max="10274" width="11.28515625" style="7" customWidth="1"/>
    <col min="10275" max="10275" width="9.140625" style="7" customWidth="1"/>
    <col min="10276" max="10276" width="10.42578125" style="7" customWidth="1"/>
    <col min="10277" max="10277" width="10.7109375" style="7" customWidth="1"/>
    <col min="10278" max="10278" width="8.85546875" style="7" customWidth="1"/>
    <col min="10279" max="10279" width="8.5703125" style="7" customWidth="1"/>
    <col min="10280" max="10280" width="8.7109375" style="7" customWidth="1"/>
    <col min="10281" max="10282" width="8.85546875" style="7" customWidth="1"/>
    <col min="10283" max="10283" width="11.42578125" style="7" customWidth="1"/>
    <col min="10284" max="10284" width="11.7109375" style="7" customWidth="1"/>
    <col min="10285" max="10285" width="12.5703125" style="7" customWidth="1"/>
    <col min="10286" max="10286" width="16.28515625" style="7" customWidth="1"/>
    <col min="10287" max="10287" width="8.7109375" style="7" customWidth="1"/>
    <col min="10288" max="10288" width="37.140625" style="7" customWidth="1"/>
    <col min="10289" max="10289" width="15.140625" style="7" customWidth="1"/>
    <col min="10290" max="10290" width="22" style="7" bestFit="1" customWidth="1"/>
    <col min="10291" max="10291" width="15.42578125" style="7"/>
    <col min="10292" max="10292" width="16" style="7" customWidth="1"/>
    <col min="10293" max="10293" width="17.140625" style="7" bestFit="1" customWidth="1"/>
    <col min="10294" max="10294" width="20.42578125" style="7" bestFit="1" customWidth="1"/>
    <col min="10295" max="10495" width="15.42578125" style="7"/>
    <col min="10496" max="10496" width="5" style="7" bestFit="1" customWidth="1"/>
    <col min="10497" max="10497" width="11.42578125" style="7" customWidth="1"/>
    <col min="10498" max="10498" width="16.28515625" style="7" bestFit="1" customWidth="1"/>
    <col min="10499" max="10499" width="14.85546875" style="7" customWidth="1"/>
    <col min="10500" max="10500" width="44.85546875" style="7" customWidth="1"/>
    <col min="10501" max="10501" width="4.85546875" style="7" customWidth="1"/>
    <col min="10502" max="10502" width="5.28515625" style="7" customWidth="1"/>
    <col min="10503" max="10503" width="11.42578125" style="7" customWidth="1"/>
    <col min="10504" max="10504" width="20.5703125" style="7" customWidth="1"/>
    <col min="10505" max="10505" width="5.7109375" style="7" customWidth="1"/>
    <col min="10506" max="10506" width="10" style="7" customWidth="1"/>
    <col min="10507" max="10507" width="7.7109375" style="7" customWidth="1"/>
    <col min="10508" max="10508" width="27" style="7" customWidth="1"/>
    <col min="10509" max="10509" width="14.85546875" style="7" customWidth="1"/>
    <col min="10510" max="10510" width="13.5703125" style="7" customWidth="1"/>
    <col min="10511" max="10511" width="13.28515625" style="7" customWidth="1"/>
    <col min="10512" max="10512" width="11.85546875" style="7" customWidth="1"/>
    <col min="10513" max="10513" width="12.5703125" style="7" customWidth="1"/>
    <col min="10514" max="10514" width="7.42578125" style="7" customWidth="1"/>
    <col min="10515" max="10515" width="9.140625" style="7" customWidth="1"/>
    <col min="10516" max="10516" width="7.28515625" style="7" customWidth="1"/>
    <col min="10517" max="10517" width="8.42578125" style="7" customWidth="1"/>
    <col min="10518" max="10518" width="7.5703125" style="7" customWidth="1"/>
    <col min="10519" max="10519" width="8.140625" style="7" customWidth="1"/>
    <col min="10520" max="10520" width="5.85546875" style="7" customWidth="1"/>
    <col min="10521" max="10521" width="9.42578125" style="7" customWidth="1"/>
    <col min="10522" max="10522" width="11.28515625" style="7" customWidth="1"/>
    <col min="10523" max="10523" width="12.5703125" style="7" customWidth="1"/>
    <col min="10524" max="10524" width="11.7109375" style="7" customWidth="1"/>
    <col min="10525" max="10525" width="10.140625" style="7" customWidth="1"/>
    <col min="10526" max="10526" width="7.42578125" style="7" customWidth="1"/>
    <col min="10527" max="10527" width="12.85546875" style="7" customWidth="1"/>
    <col min="10528" max="10529" width="10" style="7" customWidth="1"/>
    <col min="10530" max="10530" width="11.28515625" style="7" customWidth="1"/>
    <col min="10531" max="10531" width="9.140625" style="7" customWidth="1"/>
    <col min="10532" max="10532" width="10.42578125" style="7" customWidth="1"/>
    <col min="10533" max="10533" width="10.7109375" style="7" customWidth="1"/>
    <col min="10534" max="10534" width="8.85546875" style="7" customWidth="1"/>
    <col min="10535" max="10535" width="8.5703125" style="7" customWidth="1"/>
    <col min="10536" max="10536" width="8.7109375" style="7" customWidth="1"/>
    <col min="10537" max="10538" width="8.85546875" style="7" customWidth="1"/>
    <col min="10539" max="10539" width="11.42578125" style="7" customWidth="1"/>
    <col min="10540" max="10540" width="11.7109375" style="7" customWidth="1"/>
    <col min="10541" max="10541" width="12.5703125" style="7" customWidth="1"/>
    <col min="10542" max="10542" width="16.28515625" style="7" customWidth="1"/>
    <col min="10543" max="10543" width="8.7109375" style="7" customWidth="1"/>
    <col min="10544" max="10544" width="37.140625" style="7" customWidth="1"/>
    <col min="10545" max="10545" width="15.140625" style="7" customWidth="1"/>
    <col min="10546" max="10546" width="22" style="7" bestFit="1" customWidth="1"/>
    <col min="10547" max="10547" width="15.42578125" style="7"/>
    <col min="10548" max="10548" width="16" style="7" customWidth="1"/>
    <col min="10549" max="10549" width="17.140625" style="7" bestFit="1" customWidth="1"/>
    <col min="10550" max="10550" width="20.42578125" style="7" bestFit="1" customWidth="1"/>
    <col min="10551" max="10751" width="15.42578125" style="7"/>
    <col min="10752" max="10752" width="5" style="7" bestFit="1" customWidth="1"/>
    <col min="10753" max="10753" width="11.42578125" style="7" customWidth="1"/>
    <col min="10754" max="10754" width="16.28515625" style="7" bestFit="1" customWidth="1"/>
    <col min="10755" max="10755" width="14.85546875" style="7" customWidth="1"/>
    <col min="10756" max="10756" width="44.85546875" style="7" customWidth="1"/>
    <col min="10757" max="10757" width="4.85546875" style="7" customWidth="1"/>
    <col min="10758" max="10758" width="5.28515625" style="7" customWidth="1"/>
    <col min="10759" max="10759" width="11.42578125" style="7" customWidth="1"/>
    <col min="10760" max="10760" width="20.5703125" style="7" customWidth="1"/>
    <col min="10761" max="10761" width="5.7109375" style="7" customWidth="1"/>
    <col min="10762" max="10762" width="10" style="7" customWidth="1"/>
    <col min="10763" max="10763" width="7.7109375" style="7" customWidth="1"/>
    <col min="10764" max="10764" width="27" style="7" customWidth="1"/>
    <col min="10765" max="10765" width="14.85546875" style="7" customWidth="1"/>
    <col min="10766" max="10766" width="13.5703125" style="7" customWidth="1"/>
    <col min="10767" max="10767" width="13.28515625" style="7" customWidth="1"/>
    <col min="10768" max="10768" width="11.85546875" style="7" customWidth="1"/>
    <col min="10769" max="10769" width="12.5703125" style="7" customWidth="1"/>
    <col min="10770" max="10770" width="7.42578125" style="7" customWidth="1"/>
    <col min="10771" max="10771" width="9.140625" style="7" customWidth="1"/>
    <col min="10772" max="10772" width="7.28515625" style="7" customWidth="1"/>
    <col min="10773" max="10773" width="8.42578125" style="7" customWidth="1"/>
    <col min="10774" max="10774" width="7.5703125" style="7" customWidth="1"/>
    <col min="10775" max="10775" width="8.140625" style="7" customWidth="1"/>
    <col min="10776" max="10776" width="5.85546875" style="7" customWidth="1"/>
    <col min="10777" max="10777" width="9.42578125" style="7" customWidth="1"/>
    <col min="10778" max="10778" width="11.28515625" style="7" customWidth="1"/>
    <col min="10779" max="10779" width="12.5703125" style="7" customWidth="1"/>
    <col min="10780" max="10780" width="11.7109375" style="7" customWidth="1"/>
    <col min="10781" max="10781" width="10.140625" style="7" customWidth="1"/>
    <col min="10782" max="10782" width="7.42578125" style="7" customWidth="1"/>
    <col min="10783" max="10783" width="12.85546875" style="7" customWidth="1"/>
    <col min="10784" max="10785" width="10" style="7" customWidth="1"/>
    <col min="10786" max="10786" width="11.28515625" style="7" customWidth="1"/>
    <col min="10787" max="10787" width="9.140625" style="7" customWidth="1"/>
    <col min="10788" max="10788" width="10.42578125" style="7" customWidth="1"/>
    <col min="10789" max="10789" width="10.7109375" style="7" customWidth="1"/>
    <col min="10790" max="10790" width="8.85546875" style="7" customWidth="1"/>
    <col min="10791" max="10791" width="8.5703125" style="7" customWidth="1"/>
    <col min="10792" max="10792" width="8.7109375" style="7" customWidth="1"/>
    <col min="10793" max="10794" width="8.85546875" style="7" customWidth="1"/>
    <col min="10795" max="10795" width="11.42578125" style="7" customWidth="1"/>
    <col min="10796" max="10796" width="11.7109375" style="7" customWidth="1"/>
    <col min="10797" max="10797" width="12.5703125" style="7" customWidth="1"/>
    <col min="10798" max="10798" width="16.28515625" style="7" customWidth="1"/>
    <col min="10799" max="10799" width="8.7109375" style="7" customWidth="1"/>
    <col min="10800" max="10800" width="37.140625" style="7" customWidth="1"/>
    <col min="10801" max="10801" width="15.140625" style="7" customWidth="1"/>
    <col min="10802" max="10802" width="22" style="7" bestFit="1" customWidth="1"/>
    <col min="10803" max="10803" width="15.42578125" style="7"/>
    <col min="10804" max="10804" width="16" style="7" customWidth="1"/>
    <col min="10805" max="10805" width="17.140625" style="7" bestFit="1" customWidth="1"/>
    <col min="10806" max="10806" width="20.42578125" style="7" bestFit="1" customWidth="1"/>
    <col min="10807" max="11007" width="15.42578125" style="7"/>
    <col min="11008" max="11008" width="5" style="7" bestFit="1" customWidth="1"/>
    <col min="11009" max="11009" width="11.42578125" style="7" customWidth="1"/>
    <col min="11010" max="11010" width="16.28515625" style="7" bestFit="1" customWidth="1"/>
    <col min="11011" max="11011" width="14.85546875" style="7" customWidth="1"/>
    <col min="11012" max="11012" width="44.85546875" style="7" customWidth="1"/>
    <col min="11013" max="11013" width="4.85546875" style="7" customWidth="1"/>
    <col min="11014" max="11014" width="5.28515625" style="7" customWidth="1"/>
    <col min="11015" max="11015" width="11.42578125" style="7" customWidth="1"/>
    <col min="11016" max="11016" width="20.5703125" style="7" customWidth="1"/>
    <col min="11017" max="11017" width="5.7109375" style="7" customWidth="1"/>
    <col min="11018" max="11018" width="10" style="7" customWidth="1"/>
    <col min="11019" max="11019" width="7.7109375" style="7" customWidth="1"/>
    <col min="11020" max="11020" width="27" style="7" customWidth="1"/>
    <col min="11021" max="11021" width="14.85546875" style="7" customWidth="1"/>
    <col min="11022" max="11022" width="13.5703125" style="7" customWidth="1"/>
    <col min="11023" max="11023" width="13.28515625" style="7" customWidth="1"/>
    <col min="11024" max="11024" width="11.85546875" style="7" customWidth="1"/>
    <col min="11025" max="11025" width="12.5703125" style="7" customWidth="1"/>
    <col min="11026" max="11026" width="7.42578125" style="7" customWidth="1"/>
    <col min="11027" max="11027" width="9.140625" style="7" customWidth="1"/>
    <col min="11028" max="11028" width="7.28515625" style="7" customWidth="1"/>
    <col min="11029" max="11029" width="8.42578125" style="7" customWidth="1"/>
    <col min="11030" max="11030" width="7.5703125" style="7" customWidth="1"/>
    <col min="11031" max="11031" width="8.140625" style="7" customWidth="1"/>
    <col min="11032" max="11032" width="5.85546875" style="7" customWidth="1"/>
    <col min="11033" max="11033" width="9.42578125" style="7" customWidth="1"/>
    <col min="11034" max="11034" width="11.28515625" style="7" customWidth="1"/>
    <col min="11035" max="11035" width="12.5703125" style="7" customWidth="1"/>
    <col min="11036" max="11036" width="11.7109375" style="7" customWidth="1"/>
    <col min="11037" max="11037" width="10.140625" style="7" customWidth="1"/>
    <col min="11038" max="11038" width="7.42578125" style="7" customWidth="1"/>
    <col min="11039" max="11039" width="12.85546875" style="7" customWidth="1"/>
    <col min="11040" max="11041" width="10" style="7" customWidth="1"/>
    <col min="11042" max="11042" width="11.28515625" style="7" customWidth="1"/>
    <col min="11043" max="11043" width="9.140625" style="7" customWidth="1"/>
    <col min="11044" max="11044" width="10.42578125" style="7" customWidth="1"/>
    <col min="11045" max="11045" width="10.7109375" style="7" customWidth="1"/>
    <col min="11046" max="11046" width="8.85546875" style="7" customWidth="1"/>
    <col min="11047" max="11047" width="8.5703125" style="7" customWidth="1"/>
    <col min="11048" max="11048" width="8.7109375" style="7" customWidth="1"/>
    <col min="11049" max="11050" width="8.85546875" style="7" customWidth="1"/>
    <col min="11051" max="11051" width="11.42578125" style="7" customWidth="1"/>
    <col min="11052" max="11052" width="11.7109375" style="7" customWidth="1"/>
    <col min="11053" max="11053" width="12.5703125" style="7" customWidth="1"/>
    <col min="11054" max="11054" width="16.28515625" style="7" customWidth="1"/>
    <col min="11055" max="11055" width="8.7109375" style="7" customWidth="1"/>
    <col min="11056" max="11056" width="37.140625" style="7" customWidth="1"/>
    <col min="11057" max="11057" width="15.140625" style="7" customWidth="1"/>
    <col min="11058" max="11058" width="22" style="7" bestFit="1" customWidth="1"/>
    <col min="11059" max="11059" width="15.42578125" style="7"/>
    <col min="11060" max="11060" width="16" style="7" customWidth="1"/>
    <col min="11061" max="11061" width="17.140625" style="7" bestFit="1" customWidth="1"/>
    <col min="11062" max="11062" width="20.42578125" style="7" bestFit="1" customWidth="1"/>
    <col min="11063" max="11263" width="15.42578125" style="7"/>
    <col min="11264" max="11264" width="5" style="7" bestFit="1" customWidth="1"/>
    <col min="11265" max="11265" width="11.42578125" style="7" customWidth="1"/>
    <col min="11266" max="11266" width="16.28515625" style="7" bestFit="1" customWidth="1"/>
    <col min="11267" max="11267" width="14.85546875" style="7" customWidth="1"/>
    <col min="11268" max="11268" width="44.85546875" style="7" customWidth="1"/>
    <col min="11269" max="11269" width="4.85546875" style="7" customWidth="1"/>
    <col min="11270" max="11270" width="5.28515625" style="7" customWidth="1"/>
    <col min="11271" max="11271" width="11.42578125" style="7" customWidth="1"/>
    <col min="11272" max="11272" width="20.5703125" style="7" customWidth="1"/>
    <col min="11273" max="11273" width="5.7109375" style="7" customWidth="1"/>
    <col min="11274" max="11274" width="10" style="7" customWidth="1"/>
    <col min="11275" max="11275" width="7.7109375" style="7" customWidth="1"/>
    <col min="11276" max="11276" width="27" style="7" customWidth="1"/>
    <col min="11277" max="11277" width="14.85546875" style="7" customWidth="1"/>
    <col min="11278" max="11278" width="13.5703125" style="7" customWidth="1"/>
    <col min="11279" max="11279" width="13.28515625" style="7" customWidth="1"/>
    <col min="11280" max="11280" width="11.85546875" style="7" customWidth="1"/>
    <col min="11281" max="11281" width="12.5703125" style="7" customWidth="1"/>
    <col min="11282" max="11282" width="7.42578125" style="7" customWidth="1"/>
    <col min="11283" max="11283" width="9.140625" style="7" customWidth="1"/>
    <col min="11284" max="11284" width="7.28515625" style="7" customWidth="1"/>
    <col min="11285" max="11285" width="8.42578125" style="7" customWidth="1"/>
    <col min="11286" max="11286" width="7.5703125" style="7" customWidth="1"/>
    <col min="11287" max="11287" width="8.140625" style="7" customWidth="1"/>
    <col min="11288" max="11288" width="5.85546875" style="7" customWidth="1"/>
    <col min="11289" max="11289" width="9.42578125" style="7" customWidth="1"/>
    <col min="11290" max="11290" width="11.28515625" style="7" customWidth="1"/>
    <col min="11291" max="11291" width="12.5703125" style="7" customWidth="1"/>
    <col min="11292" max="11292" width="11.7109375" style="7" customWidth="1"/>
    <col min="11293" max="11293" width="10.140625" style="7" customWidth="1"/>
    <col min="11294" max="11294" width="7.42578125" style="7" customWidth="1"/>
    <col min="11295" max="11295" width="12.85546875" style="7" customWidth="1"/>
    <col min="11296" max="11297" width="10" style="7" customWidth="1"/>
    <col min="11298" max="11298" width="11.28515625" style="7" customWidth="1"/>
    <col min="11299" max="11299" width="9.140625" style="7" customWidth="1"/>
    <col min="11300" max="11300" width="10.42578125" style="7" customWidth="1"/>
    <col min="11301" max="11301" width="10.7109375" style="7" customWidth="1"/>
    <col min="11302" max="11302" width="8.85546875" style="7" customWidth="1"/>
    <col min="11303" max="11303" width="8.5703125" style="7" customWidth="1"/>
    <col min="11304" max="11304" width="8.7109375" style="7" customWidth="1"/>
    <col min="11305" max="11306" width="8.85546875" style="7" customWidth="1"/>
    <col min="11307" max="11307" width="11.42578125" style="7" customWidth="1"/>
    <col min="11308" max="11308" width="11.7109375" style="7" customWidth="1"/>
    <col min="11309" max="11309" width="12.5703125" style="7" customWidth="1"/>
    <col min="11310" max="11310" width="16.28515625" style="7" customWidth="1"/>
    <col min="11311" max="11311" width="8.7109375" style="7" customWidth="1"/>
    <col min="11312" max="11312" width="37.140625" style="7" customWidth="1"/>
    <col min="11313" max="11313" width="15.140625" style="7" customWidth="1"/>
    <col min="11314" max="11314" width="22" style="7" bestFit="1" customWidth="1"/>
    <col min="11315" max="11315" width="15.42578125" style="7"/>
    <col min="11316" max="11316" width="16" style="7" customWidth="1"/>
    <col min="11317" max="11317" width="17.140625" style="7" bestFit="1" customWidth="1"/>
    <col min="11318" max="11318" width="20.42578125" style="7" bestFit="1" customWidth="1"/>
    <col min="11319" max="11519" width="15.42578125" style="7"/>
    <col min="11520" max="11520" width="5" style="7" bestFit="1" customWidth="1"/>
    <col min="11521" max="11521" width="11.42578125" style="7" customWidth="1"/>
    <col min="11522" max="11522" width="16.28515625" style="7" bestFit="1" customWidth="1"/>
    <col min="11523" max="11523" width="14.85546875" style="7" customWidth="1"/>
    <col min="11524" max="11524" width="44.85546875" style="7" customWidth="1"/>
    <col min="11525" max="11525" width="4.85546875" style="7" customWidth="1"/>
    <col min="11526" max="11526" width="5.28515625" style="7" customWidth="1"/>
    <col min="11527" max="11527" width="11.42578125" style="7" customWidth="1"/>
    <col min="11528" max="11528" width="20.5703125" style="7" customWidth="1"/>
    <col min="11529" max="11529" width="5.7109375" style="7" customWidth="1"/>
    <col min="11530" max="11530" width="10" style="7" customWidth="1"/>
    <col min="11531" max="11531" width="7.7109375" style="7" customWidth="1"/>
    <col min="11532" max="11532" width="27" style="7" customWidth="1"/>
    <col min="11533" max="11533" width="14.85546875" style="7" customWidth="1"/>
    <col min="11534" max="11534" width="13.5703125" style="7" customWidth="1"/>
    <col min="11535" max="11535" width="13.28515625" style="7" customWidth="1"/>
    <col min="11536" max="11536" width="11.85546875" style="7" customWidth="1"/>
    <col min="11537" max="11537" width="12.5703125" style="7" customWidth="1"/>
    <col min="11538" max="11538" width="7.42578125" style="7" customWidth="1"/>
    <col min="11539" max="11539" width="9.140625" style="7" customWidth="1"/>
    <col min="11540" max="11540" width="7.28515625" style="7" customWidth="1"/>
    <col min="11541" max="11541" width="8.42578125" style="7" customWidth="1"/>
    <col min="11542" max="11542" width="7.5703125" style="7" customWidth="1"/>
    <col min="11543" max="11543" width="8.140625" style="7" customWidth="1"/>
    <col min="11544" max="11544" width="5.85546875" style="7" customWidth="1"/>
    <col min="11545" max="11545" width="9.42578125" style="7" customWidth="1"/>
    <col min="11546" max="11546" width="11.28515625" style="7" customWidth="1"/>
    <col min="11547" max="11547" width="12.5703125" style="7" customWidth="1"/>
    <col min="11548" max="11548" width="11.7109375" style="7" customWidth="1"/>
    <col min="11549" max="11549" width="10.140625" style="7" customWidth="1"/>
    <col min="11550" max="11550" width="7.42578125" style="7" customWidth="1"/>
    <col min="11551" max="11551" width="12.85546875" style="7" customWidth="1"/>
    <col min="11552" max="11553" width="10" style="7" customWidth="1"/>
    <col min="11554" max="11554" width="11.28515625" style="7" customWidth="1"/>
    <col min="11555" max="11555" width="9.140625" style="7" customWidth="1"/>
    <col min="11556" max="11556" width="10.42578125" style="7" customWidth="1"/>
    <col min="11557" max="11557" width="10.7109375" style="7" customWidth="1"/>
    <col min="11558" max="11558" width="8.85546875" style="7" customWidth="1"/>
    <col min="11559" max="11559" width="8.5703125" style="7" customWidth="1"/>
    <col min="11560" max="11560" width="8.7109375" style="7" customWidth="1"/>
    <col min="11561" max="11562" width="8.85546875" style="7" customWidth="1"/>
    <col min="11563" max="11563" width="11.42578125" style="7" customWidth="1"/>
    <col min="11564" max="11564" width="11.7109375" style="7" customWidth="1"/>
    <col min="11565" max="11565" width="12.5703125" style="7" customWidth="1"/>
    <col min="11566" max="11566" width="16.28515625" style="7" customWidth="1"/>
    <col min="11567" max="11567" width="8.7109375" style="7" customWidth="1"/>
    <col min="11568" max="11568" width="37.140625" style="7" customWidth="1"/>
    <col min="11569" max="11569" width="15.140625" style="7" customWidth="1"/>
    <col min="11570" max="11570" width="22" style="7" bestFit="1" customWidth="1"/>
    <col min="11571" max="11571" width="15.42578125" style="7"/>
    <col min="11572" max="11572" width="16" style="7" customWidth="1"/>
    <col min="11573" max="11573" width="17.140625" style="7" bestFit="1" customWidth="1"/>
    <col min="11574" max="11574" width="20.42578125" style="7" bestFit="1" customWidth="1"/>
    <col min="11575" max="11775" width="15.42578125" style="7"/>
    <col min="11776" max="11776" width="5" style="7" bestFit="1" customWidth="1"/>
    <col min="11777" max="11777" width="11.42578125" style="7" customWidth="1"/>
    <col min="11778" max="11778" width="16.28515625" style="7" bestFit="1" customWidth="1"/>
    <col min="11779" max="11779" width="14.85546875" style="7" customWidth="1"/>
    <col min="11780" max="11780" width="44.85546875" style="7" customWidth="1"/>
    <col min="11781" max="11781" width="4.85546875" style="7" customWidth="1"/>
    <col min="11782" max="11782" width="5.28515625" style="7" customWidth="1"/>
    <col min="11783" max="11783" width="11.42578125" style="7" customWidth="1"/>
    <col min="11784" max="11784" width="20.5703125" style="7" customWidth="1"/>
    <col min="11785" max="11785" width="5.7109375" style="7" customWidth="1"/>
    <col min="11786" max="11786" width="10" style="7" customWidth="1"/>
    <col min="11787" max="11787" width="7.7109375" style="7" customWidth="1"/>
    <col min="11788" max="11788" width="27" style="7" customWidth="1"/>
    <col min="11789" max="11789" width="14.85546875" style="7" customWidth="1"/>
    <col min="11790" max="11790" width="13.5703125" style="7" customWidth="1"/>
    <col min="11791" max="11791" width="13.28515625" style="7" customWidth="1"/>
    <col min="11792" max="11792" width="11.85546875" style="7" customWidth="1"/>
    <col min="11793" max="11793" width="12.5703125" style="7" customWidth="1"/>
    <col min="11794" max="11794" width="7.42578125" style="7" customWidth="1"/>
    <col min="11795" max="11795" width="9.140625" style="7" customWidth="1"/>
    <col min="11796" max="11796" width="7.28515625" style="7" customWidth="1"/>
    <col min="11797" max="11797" width="8.42578125" style="7" customWidth="1"/>
    <col min="11798" max="11798" width="7.5703125" style="7" customWidth="1"/>
    <col min="11799" max="11799" width="8.140625" style="7" customWidth="1"/>
    <col min="11800" max="11800" width="5.85546875" style="7" customWidth="1"/>
    <col min="11801" max="11801" width="9.42578125" style="7" customWidth="1"/>
    <col min="11802" max="11802" width="11.28515625" style="7" customWidth="1"/>
    <col min="11803" max="11803" width="12.5703125" style="7" customWidth="1"/>
    <col min="11804" max="11804" width="11.7109375" style="7" customWidth="1"/>
    <col min="11805" max="11805" width="10.140625" style="7" customWidth="1"/>
    <col min="11806" max="11806" width="7.42578125" style="7" customWidth="1"/>
    <col min="11807" max="11807" width="12.85546875" style="7" customWidth="1"/>
    <col min="11808" max="11809" width="10" style="7" customWidth="1"/>
    <col min="11810" max="11810" width="11.28515625" style="7" customWidth="1"/>
    <col min="11811" max="11811" width="9.140625" style="7" customWidth="1"/>
    <col min="11812" max="11812" width="10.42578125" style="7" customWidth="1"/>
    <col min="11813" max="11813" width="10.7109375" style="7" customWidth="1"/>
    <col min="11814" max="11814" width="8.85546875" style="7" customWidth="1"/>
    <col min="11815" max="11815" width="8.5703125" style="7" customWidth="1"/>
    <col min="11816" max="11816" width="8.7109375" style="7" customWidth="1"/>
    <col min="11817" max="11818" width="8.85546875" style="7" customWidth="1"/>
    <col min="11819" max="11819" width="11.42578125" style="7" customWidth="1"/>
    <col min="11820" max="11820" width="11.7109375" style="7" customWidth="1"/>
    <col min="11821" max="11821" width="12.5703125" style="7" customWidth="1"/>
    <col min="11822" max="11822" width="16.28515625" style="7" customWidth="1"/>
    <col min="11823" max="11823" width="8.7109375" style="7" customWidth="1"/>
    <col min="11824" max="11824" width="37.140625" style="7" customWidth="1"/>
    <col min="11825" max="11825" width="15.140625" style="7" customWidth="1"/>
    <col min="11826" max="11826" width="22" style="7" bestFit="1" customWidth="1"/>
    <col min="11827" max="11827" width="15.42578125" style="7"/>
    <col min="11828" max="11828" width="16" style="7" customWidth="1"/>
    <col min="11829" max="11829" width="17.140625" style="7" bestFit="1" customWidth="1"/>
    <col min="11830" max="11830" width="20.42578125" style="7" bestFit="1" customWidth="1"/>
    <col min="11831" max="12031" width="15.42578125" style="7"/>
    <col min="12032" max="12032" width="5" style="7" bestFit="1" customWidth="1"/>
    <col min="12033" max="12033" width="11.42578125" style="7" customWidth="1"/>
    <col min="12034" max="12034" width="16.28515625" style="7" bestFit="1" customWidth="1"/>
    <col min="12035" max="12035" width="14.85546875" style="7" customWidth="1"/>
    <col min="12036" max="12036" width="44.85546875" style="7" customWidth="1"/>
    <col min="12037" max="12037" width="4.85546875" style="7" customWidth="1"/>
    <col min="12038" max="12038" width="5.28515625" style="7" customWidth="1"/>
    <col min="12039" max="12039" width="11.42578125" style="7" customWidth="1"/>
    <col min="12040" max="12040" width="20.5703125" style="7" customWidth="1"/>
    <col min="12041" max="12041" width="5.7109375" style="7" customWidth="1"/>
    <col min="12042" max="12042" width="10" style="7" customWidth="1"/>
    <col min="12043" max="12043" width="7.7109375" style="7" customWidth="1"/>
    <col min="12044" max="12044" width="27" style="7" customWidth="1"/>
    <col min="12045" max="12045" width="14.85546875" style="7" customWidth="1"/>
    <col min="12046" max="12046" width="13.5703125" style="7" customWidth="1"/>
    <col min="12047" max="12047" width="13.28515625" style="7" customWidth="1"/>
    <col min="12048" max="12048" width="11.85546875" style="7" customWidth="1"/>
    <col min="12049" max="12049" width="12.5703125" style="7" customWidth="1"/>
    <col min="12050" max="12050" width="7.42578125" style="7" customWidth="1"/>
    <col min="12051" max="12051" width="9.140625" style="7" customWidth="1"/>
    <col min="12052" max="12052" width="7.28515625" style="7" customWidth="1"/>
    <col min="12053" max="12053" width="8.42578125" style="7" customWidth="1"/>
    <col min="12054" max="12054" width="7.5703125" style="7" customWidth="1"/>
    <col min="12055" max="12055" width="8.140625" style="7" customWidth="1"/>
    <col min="12056" max="12056" width="5.85546875" style="7" customWidth="1"/>
    <col min="12057" max="12057" width="9.42578125" style="7" customWidth="1"/>
    <col min="12058" max="12058" width="11.28515625" style="7" customWidth="1"/>
    <col min="12059" max="12059" width="12.5703125" style="7" customWidth="1"/>
    <col min="12060" max="12060" width="11.7109375" style="7" customWidth="1"/>
    <col min="12061" max="12061" width="10.140625" style="7" customWidth="1"/>
    <col min="12062" max="12062" width="7.42578125" style="7" customWidth="1"/>
    <col min="12063" max="12063" width="12.85546875" style="7" customWidth="1"/>
    <col min="12064" max="12065" width="10" style="7" customWidth="1"/>
    <col min="12066" max="12066" width="11.28515625" style="7" customWidth="1"/>
    <col min="12067" max="12067" width="9.140625" style="7" customWidth="1"/>
    <col min="12068" max="12068" width="10.42578125" style="7" customWidth="1"/>
    <col min="12069" max="12069" width="10.7109375" style="7" customWidth="1"/>
    <col min="12070" max="12070" width="8.85546875" style="7" customWidth="1"/>
    <col min="12071" max="12071" width="8.5703125" style="7" customWidth="1"/>
    <col min="12072" max="12072" width="8.7109375" style="7" customWidth="1"/>
    <col min="12073" max="12074" width="8.85546875" style="7" customWidth="1"/>
    <col min="12075" max="12075" width="11.42578125" style="7" customWidth="1"/>
    <col min="12076" max="12076" width="11.7109375" style="7" customWidth="1"/>
    <col min="12077" max="12077" width="12.5703125" style="7" customWidth="1"/>
    <col min="12078" max="12078" width="16.28515625" style="7" customWidth="1"/>
    <col min="12079" max="12079" width="8.7109375" style="7" customWidth="1"/>
    <col min="12080" max="12080" width="37.140625" style="7" customWidth="1"/>
    <col min="12081" max="12081" width="15.140625" style="7" customWidth="1"/>
    <col min="12082" max="12082" width="22" style="7" bestFit="1" customWidth="1"/>
    <col min="12083" max="12083" width="15.42578125" style="7"/>
    <col min="12084" max="12084" width="16" style="7" customWidth="1"/>
    <col min="12085" max="12085" width="17.140625" style="7" bestFit="1" customWidth="1"/>
    <col min="12086" max="12086" width="20.42578125" style="7" bestFit="1" customWidth="1"/>
    <col min="12087" max="12287" width="15.42578125" style="7"/>
    <col min="12288" max="12288" width="5" style="7" bestFit="1" customWidth="1"/>
    <col min="12289" max="12289" width="11.42578125" style="7" customWidth="1"/>
    <col min="12290" max="12290" width="16.28515625" style="7" bestFit="1" customWidth="1"/>
    <col min="12291" max="12291" width="14.85546875" style="7" customWidth="1"/>
    <col min="12292" max="12292" width="44.85546875" style="7" customWidth="1"/>
    <col min="12293" max="12293" width="4.85546875" style="7" customWidth="1"/>
    <col min="12294" max="12294" width="5.28515625" style="7" customWidth="1"/>
    <col min="12295" max="12295" width="11.42578125" style="7" customWidth="1"/>
    <col min="12296" max="12296" width="20.5703125" style="7" customWidth="1"/>
    <col min="12297" max="12297" width="5.7109375" style="7" customWidth="1"/>
    <col min="12298" max="12298" width="10" style="7" customWidth="1"/>
    <col min="12299" max="12299" width="7.7109375" style="7" customWidth="1"/>
    <col min="12300" max="12300" width="27" style="7" customWidth="1"/>
    <col min="12301" max="12301" width="14.85546875" style="7" customWidth="1"/>
    <col min="12302" max="12302" width="13.5703125" style="7" customWidth="1"/>
    <col min="12303" max="12303" width="13.28515625" style="7" customWidth="1"/>
    <col min="12304" max="12304" width="11.85546875" style="7" customWidth="1"/>
    <col min="12305" max="12305" width="12.5703125" style="7" customWidth="1"/>
    <col min="12306" max="12306" width="7.42578125" style="7" customWidth="1"/>
    <col min="12307" max="12307" width="9.140625" style="7" customWidth="1"/>
    <col min="12308" max="12308" width="7.28515625" style="7" customWidth="1"/>
    <col min="12309" max="12309" width="8.42578125" style="7" customWidth="1"/>
    <col min="12310" max="12310" width="7.5703125" style="7" customWidth="1"/>
    <col min="12311" max="12311" width="8.140625" style="7" customWidth="1"/>
    <col min="12312" max="12312" width="5.85546875" style="7" customWidth="1"/>
    <col min="12313" max="12313" width="9.42578125" style="7" customWidth="1"/>
    <col min="12314" max="12314" width="11.28515625" style="7" customWidth="1"/>
    <col min="12315" max="12315" width="12.5703125" style="7" customWidth="1"/>
    <col min="12316" max="12316" width="11.7109375" style="7" customWidth="1"/>
    <col min="12317" max="12317" width="10.140625" style="7" customWidth="1"/>
    <col min="12318" max="12318" width="7.42578125" style="7" customWidth="1"/>
    <col min="12319" max="12319" width="12.85546875" style="7" customWidth="1"/>
    <col min="12320" max="12321" width="10" style="7" customWidth="1"/>
    <col min="12322" max="12322" width="11.28515625" style="7" customWidth="1"/>
    <col min="12323" max="12323" width="9.140625" style="7" customWidth="1"/>
    <col min="12324" max="12324" width="10.42578125" style="7" customWidth="1"/>
    <col min="12325" max="12325" width="10.7109375" style="7" customWidth="1"/>
    <col min="12326" max="12326" width="8.85546875" style="7" customWidth="1"/>
    <col min="12327" max="12327" width="8.5703125" style="7" customWidth="1"/>
    <col min="12328" max="12328" width="8.7109375" style="7" customWidth="1"/>
    <col min="12329" max="12330" width="8.85546875" style="7" customWidth="1"/>
    <col min="12331" max="12331" width="11.42578125" style="7" customWidth="1"/>
    <col min="12332" max="12332" width="11.7109375" style="7" customWidth="1"/>
    <col min="12333" max="12333" width="12.5703125" style="7" customWidth="1"/>
    <col min="12334" max="12334" width="16.28515625" style="7" customWidth="1"/>
    <col min="12335" max="12335" width="8.7109375" style="7" customWidth="1"/>
    <col min="12336" max="12336" width="37.140625" style="7" customWidth="1"/>
    <col min="12337" max="12337" width="15.140625" style="7" customWidth="1"/>
    <col min="12338" max="12338" width="22" style="7" bestFit="1" customWidth="1"/>
    <col min="12339" max="12339" width="15.42578125" style="7"/>
    <col min="12340" max="12340" width="16" style="7" customWidth="1"/>
    <col min="12341" max="12341" width="17.140625" style="7" bestFit="1" customWidth="1"/>
    <col min="12342" max="12342" width="20.42578125" style="7" bestFit="1" customWidth="1"/>
    <col min="12343" max="12543" width="15.42578125" style="7"/>
    <col min="12544" max="12544" width="5" style="7" bestFit="1" customWidth="1"/>
    <col min="12545" max="12545" width="11.42578125" style="7" customWidth="1"/>
    <col min="12546" max="12546" width="16.28515625" style="7" bestFit="1" customWidth="1"/>
    <col min="12547" max="12547" width="14.85546875" style="7" customWidth="1"/>
    <col min="12548" max="12548" width="44.85546875" style="7" customWidth="1"/>
    <col min="12549" max="12549" width="4.85546875" style="7" customWidth="1"/>
    <col min="12550" max="12550" width="5.28515625" style="7" customWidth="1"/>
    <col min="12551" max="12551" width="11.42578125" style="7" customWidth="1"/>
    <col min="12552" max="12552" width="20.5703125" style="7" customWidth="1"/>
    <col min="12553" max="12553" width="5.7109375" style="7" customWidth="1"/>
    <col min="12554" max="12554" width="10" style="7" customWidth="1"/>
    <col min="12555" max="12555" width="7.7109375" style="7" customWidth="1"/>
    <col min="12556" max="12556" width="27" style="7" customWidth="1"/>
    <col min="12557" max="12557" width="14.85546875" style="7" customWidth="1"/>
    <col min="12558" max="12558" width="13.5703125" style="7" customWidth="1"/>
    <col min="12559" max="12559" width="13.28515625" style="7" customWidth="1"/>
    <col min="12560" max="12560" width="11.85546875" style="7" customWidth="1"/>
    <col min="12561" max="12561" width="12.5703125" style="7" customWidth="1"/>
    <col min="12562" max="12562" width="7.42578125" style="7" customWidth="1"/>
    <col min="12563" max="12563" width="9.140625" style="7" customWidth="1"/>
    <col min="12564" max="12564" width="7.28515625" style="7" customWidth="1"/>
    <col min="12565" max="12565" width="8.42578125" style="7" customWidth="1"/>
    <col min="12566" max="12566" width="7.5703125" style="7" customWidth="1"/>
    <col min="12567" max="12567" width="8.140625" style="7" customWidth="1"/>
    <col min="12568" max="12568" width="5.85546875" style="7" customWidth="1"/>
    <col min="12569" max="12569" width="9.42578125" style="7" customWidth="1"/>
    <col min="12570" max="12570" width="11.28515625" style="7" customWidth="1"/>
    <col min="12571" max="12571" width="12.5703125" style="7" customWidth="1"/>
    <col min="12572" max="12572" width="11.7109375" style="7" customWidth="1"/>
    <col min="12573" max="12573" width="10.140625" style="7" customWidth="1"/>
    <col min="12574" max="12574" width="7.42578125" style="7" customWidth="1"/>
    <col min="12575" max="12575" width="12.85546875" style="7" customWidth="1"/>
    <col min="12576" max="12577" width="10" style="7" customWidth="1"/>
    <col min="12578" max="12578" width="11.28515625" style="7" customWidth="1"/>
    <col min="12579" max="12579" width="9.140625" style="7" customWidth="1"/>
    <col min="12580" max="12580" width="10.42578125" style="7" customWidth="1"/>
    <col min="12581" max="12581" width="10.7109375" style="7" customWidth="1"/>
    <col min="12582" max="12582" width="8.85546875" style="7" customWidth="1"/>
    <col min="12583" max="12583" width="8.5703125" style="7" customWidth="1"/>
    <col min="12584" max="12584" width="8.7109375" style="7" customWidth="1"/>
    <col min="12585" max="12586" width="8.85546875" style="7" customWidth="1"/>
    <col min="12587" max="12587" width="11.42578125" style="7" customWidth="1"/>
    <col min="12588" max="12588" width="11.7109375" style="7" customWidth="1"/>
    <col min="12589" max="12589" width="12.5703125" style="7" customWidth="1"/>
    <col min="12590" max="12590" width="16.28515625" style="7" customWidth="1"/>
    <col min="12591" max="12591" width="8.7109375" style="7" customWidth="1"/>
    <col min="12592" max="12592" width="37.140625" style="7" customWidth="1"/>
    <col min="12593" max="12593" width="15.140625" style="7" customWidth="1"/>
    <col min="12594" max="12594" width="22" style="7" bestFit="1" customWidth="1"/>
    <col min="12595" max="12595" width="15.42578125" style="7"/>
    <col min="12596" max="12596" width="16" style="7" customWidth="1"/>
    <col min="12597" max="12597" width="17.140625" style="7" bestFit="1" customWidth="1"/>
    <col min="12598" max="12598" width="20.42578125" style="7" bestFit="1" customWidth="1"/>
    <col min="12599" max="12799" width="15.42578125" style="7"/>
    <col min="12800" max="12800" width="5" style="7" bestFit="1" customWidth="1"/>
    <col min="12801" max="12801" width="11.42578125" style="7" customWidth="1"/>
    <col min="12802" max="12802" width="16.28515625" style="7" bestFit="1" customWidth="1"/>
    <col min="12803" max="12803" width="14.85546875" style="7" customWidth="1"/>
    <col min="12804" max="12804" width="44.85546875" style="7" customWidth="1"/>
    <col min="12805" max="12805" width="4.85546875" style="7" customWidth="1"/>
    <col min="12806" max="12806" width="5.28515625" style="7" customWidth="1"/>
    <col min="12807" max="12807" width="11.42578125" style="7" customWidth="1"/>
    <col min="12808" max="12808" width="20.5703125" style="7" customWidth="1"/>
    <col min="12809" max="12809" width="5.7109375" style="7" customWidth="1"/>
    <col min="12810" max="12810" width="10" style="7" customWidth="1"/>
    <col min="12811" max="12811" width="7.7109375" style="7" customWidth="1"/>
    <col min="12812" max="12812" width="27" style="7" customWidth="1"/>
    <col min="12813" max="12813" width="14.85546875" style="7" customWidth="1"/>
    <col min="12814" max="12814" width="13.5703125" style="7" customWidth="1"/>
    <col min="12815" max="12815" width="13.28515625" style="7" customWidth="1"/>
    <col min="12816" max="12816" width="11.85546875" style="7" customWidth="1"/>
    <col min="12817" max="12817" width="12.5703125" style="7" customWidth="1"/>
    <col min="12818" max="12818" width="7.42578125" style="7" customWidth="1"/>
    <col min="12819" max="12819" width="9.140625" style="7" customWidth="1"/>
    <col min="12820" max="12820" width="7.28515625" style="7" customWidth="1"/>
    <col min="12821" max="12821" width="8.42578125" style="7" customWidth="1"/>
    <col min="12822" max="12822" width="7.5703125" style="7" customWidth="1"/>
    <col min="12823" max="12823" width="8.140625" style="7" customWidth="1"/>
    <col min="12824" max="12824" width="5.85546875" style="7" customWidth="1"/>
    <col min="12825" max="12825" width="9.42578125" style="7" customWidth="1"/>
    <col min="12826" max="12826" width="11.28515625" style="7" customWidth="1"/>
    <col min="12827" max="12827" width="12.5703125" style="7" customWidth="1"/>
    <col min="12828" max="12828" width="11.7109375" style="7" customWidth="1"/>
    <col min="12829" max="12829" width="10.140625" style="7" customWidth="1"/>
    <col min="12830" max="12830" width="7.42578125" style="7" customWidth="1"/>
    <col min="12831" max="12831" width="12.85546875" style="7" customWidth="1"/>
    <col min="12832" max="12833" width="10" style="7" customWidth="1"/>
    <col min="12834" max="12834" width="11.28515625" style="7" customWidth="1"/>
    <col min="12835" max="12835" width="9.140625" style="7" customWidth="1"/>
    <col min="12836" max="12836" width="10.42578125" style="7" customWidth="1"/>
    <col min="12837" max="12837" width="10.7109375" style="7" customWidth="1"/>
    <col min="12838" max="12838" width="8.85546875" style="7" customWidth="1"/>
    <col min="12839" max="12839" width="8.5703125" style="7" customWidth="1"/>
    <col min="12840" max="12840" width="8.7109375" style="7" customWidth="1"/>
    <col min="12841" max="12842" width="8.85546875" style="7" customWidth="1"/>
    <col min="12843" max="12843" width="11.42578125" style="7" customWidth="1"/>
    <col min="12844" max="12844" width="11.7109375" style="7" customWidth="1"/>
    <col min="12845" max="12845" width="12.5703125" style="7" customWidth="1"/>
    <col min="12846" max="12846" width="16.28515625" style="7" customWidth="1"/>
    <col min="12847" max="12847" width="8.7109375" style="7" customWidth="1"/>
    <col min="12848" max="12848" width="37.140625" style="7" customWidth="1"/>
    <col min="12849" max="12849" width="15.140625" style="7" customWidth="1"/>
    <col min="12850" max="12850" width="22" style="7" bestFit="1" customWidth="1"/>
    <col min="12851" max="12851" width="15.42578125" style="7"/>
    <col min="12852" max="12852" width="16" style="7" customWidth="1"/>
    <col min="12853" max="12853" width="17.140625" style="7" bestFit="1" customWidth="1"/>
    <col min="12854" max="12854" width="20.42578125" style="7" bestFit="1" customWidth="1"/>
    <col min="12855" max="13055" width="15.42578125" style="7"/>
    <col min="13056" max="13056" width="5" style="7" bestFit="1" customWidth="1"/>
    <col min="13057" max="13057" width="11.42578125" style="7" customWidth="1"/>
    <col min="13058" max="13058" width="16.28515625" style="7" bestFit="1" customWidth="1"/>
    <col min="13059" max="13059" width="14.85546875" style="7" customWidth="1"/>
    <col min="13060" max="13060" width="44.85546875" style="7" customWidth="1"/>
    <col min="13061" max="13061" width="4.85546875" style="7" customWidth="1"/>
    <col min="13062" max="13062" width="5.28515625" style="7" customWidth="1"/>
    <col min="13063" max="13063" width="11.42578125" style="7" customWidth="1"/>
    <col min="13064" max="13064" width="20.5703125" style="7" customWidth="1"/>
    <col min="13065" max="13065" width="5.7109375" style="7" customWidth="1"/>
    <col min="13066" max="13066" width="10" style="7" customWidth="1"/>
    <col min="13067" max="13067" width="7.7109375" style="7" customWidth="1"/>
    <col min="13068" max="13068" width="27" style="7" customWidth="1"/>
    <col min="13069" max="13069" width="14.85546875" style="7" customWidth="1"/>
    <col min="13070" max="13070" width="13.5703125" style="7" customWidth="1"/>
    <col min="13071" max="13071" width="13.28515625" style="7" customWidth="1"/>
    <col min="13072" max="13072" width="11.85546875" style="7" customWidth="1"/>
    <col min="13073" max="13073" width="12.5703125" style="7" customWidth="1"/>
    <col min="13074" max="13074" width="7.42578125" style="7" customWidth="1"/>
    <col min="13075" max="13075" width="9.140625" style="7" customWidth="1"/>
    <col min="13076" max="13076" width="7.28515625" style="7" customWidth="1"/>
    <col min="13077" max="13077" width="8.42578125" style="7" customWidth="1"/>
    <col min="13078" max="13078" width="7.5703125" style="7" customWidth="1"/>
    <col min="13079" max="13079" width="8.140625" style="7" customWidth="1"/>
    <col min="13080" max="13080" width="5.85546875" style="7" customWidth="1"/>
    <col min="13081" max="13081" width="9.42578125" style="7" customWidth="1"/>
    <col min="13082" max="13082" width="11.28515625" style="7" customWidth="1"/>
    <col min="13083" max="13083" width="12.5703125" style="7" customWidth="1"/>
    <col min="13084" max="13084" width="11.7109375" style="7" customWidth="1"/>
    <col min="13085" max="13085" width="10.140625" style="7" customWidth="1"/>
    <col min="13086" max="13086" width="7.42578125" style="7" customWidth="1"/>
    <col min="13087" max="13087" width="12.85546875" style="7" customWidth="1"/>
    <col min="13088" max="13089" width="10" style="7" customWidth="1"/>
    <col min="13090" max="13090" width="11.28515625" style="7" customWidth="1"/>
    <col min="13091" max="13091" width="9.140625" style="7" customWidth="1"/>
    <col min="13092" max="13092" width="10.42578125" style="7" customWidth="1"/>
    <col min="13093" max="13093" width="10.7109375" style="7" customWidth="1"/>
    <col min="13094" max="13094" width="8.85546875" style="7" customWidth="1"/>
    <col min="13095" max="13095" width="8.5703125" style="7" customWidth="1"/>
    <col min="13096" max="13096" width="8.7109375" style="7" customWidth="1"/>
    <col min="13097" max="13098" width="8.85546875" style="7" customWidth="1"/>
    <col min="13099" max="13099" width="11.42578125" style="7" customWidth="1"/>
    <col min="13100" max="13100" width="11.7109375" style="7" customWidth="1"/>
    <col min="13101" max="13101" width="12.5703125" style="7" customWidth="1"/>
    <col min="13102" max="13102" width="16.28515625" style="7" customWidth="1"/>
    <col min="13103" max="13103" width="8.7109375" style="7" customWidth="1"/>
    <col min="13104" max="13104" width="37.140625" style="7" customWidth="1"/>
    <col min="13105" max="13105" width="15.140625" style="7" customWidth="1"/>
    <col min="13106" max="13106" width="22" style="7" bestFit="1" customWidth="1"/>
    <col min="13107" max="13107" width="15.42578125" style="7"/>
    <col min="13108" max="13108" width="16" style="7" customWidth="1"/>
    <col min="13109" max="13109" width="17.140625" style="7" bestFit="1" customWidth="1"/>
    <col min="13110" max="13110" width="20.42578125" style="7" bestFit="1" customWidth="1"/>
    <col min="13111" max="13311" width="15.42578125" style="7"/>
    <col min="13312" max="13312" width="5" style="7" bestFit="1" customWidth="1"/>
    <col min="13313" max="13313" width="11.42578125" style="7" customWidth="1"/>
    <col min="13314" max="13314" width="16.28515625" style="7" bestFit="1" customWidth="1"/>
    <col min="13315" max="13315" width="14.85546875" style="7" customWidth="1"/>
    <col min="13316" max="13316" width="44.85546875" style="7" customWidth="1"/>
    <col min="13317" max="13317" width="4.85546875" style="7" customWidth="1"/>
    <col min="13318" max="13318" width="5.28515625" style="7" customWidth="1"/>
    <col min="13319" max="13319" width="11.42578125" style="7" customWidth="1"/>
    <col min="13320" max="13320" width="20.5703125" style="7" customWidth="1"/>
    <col min="13321" max="13321" width="5.7109375" style="7" customWidth="1"/>
    <col min="13322" max="13322" width="10" style="7" customWidth="1"/>
    <col min="13323" max="13323" width="7.7109375" style="7" customWidth="1"/>
    <col min="13324" max="13324" width="27" style="7" customWidth="1"/>
    <col min="13325" max="13325" width="14.85546875" style="7" customWidth="1"/>
    <col min="13326" max="13326" width="13.5703125" style="7" customWidth="1"/>
    <col min="13327" max="13327" width="13.28515625" style="7" customWidth="1"/>
    <col min="13328" max="13328" width="11.85546875" style="7" customWidth="1"/>
    <col min="13329" max="13329" width="12.5703125" style="7" customWidth="1"/>
    <col min="13330" max="13330" width="7.42578125" style="7" customWidth="1"/>
    <col min="13331" max="13331" width="9.140625" style="7" customWidth="1"/>
    <col min="13332" max="13332" width="7.28515625" style="7" customWidth="1"/>
    <col min="13333" max="13333" width="8.42578125" style="7" customWidth="1"/>
    <col min="13334" max="13334" width="7.5703125" style="7" customWidth="1"/>
    <col min="13335" max="13335" width="8.140625" style="7" customWidth="1"/>
    <col min="13336" max="13336" width="5.85546875" style="7" customWidth="1"/>
    <col min="13337" max="13337" width="9.42578125" style="7" customWidth="1"/>
    <col min="13338" max="13338" width="11.28515625" style="7" customWidth="1"/>
    <col min="13339" max="13339" width="12.5703125" style="7" customWidth="1"/>
    <col min="13340" max="13340" width="11.7109375" style="7" customWidth="1"/>
    <col min="13341" max="13341" width="10.140625" style="7" customWidth="1"/>
    <col min="13342" max="13342" width="7.42578125" style="7" customWidth="1"/>
    <col min="13343" max="13343" width="12.85546875" style="7" customWidth="1"/>
    <col min="13344" max="13345" width="10" style="7" customWidth="1"/>
    <col min="13346" max="13346" width="11.28515625" style="7" customWidth="1"/>
    <col min="13347" max="13347" width="9.140625" style="7" customWidth="1"/>
    <col min="13348" max="13348" width="10.42578125" style="7" customWidth="1"/>
    <col min="13349" max="13349" width="10.7109375" style="7" customWidth="1"/>
    <col min="13350" max="13350" width="8.85546875" style="7" customWidth="1"/>
    <col min="13351" max="13351" width="8.5703125" style="7" customWidth="1"/>
    <col min="13352" max="13352" width="8.7109375" style="7" customWidth="1"/>
    <col min="13353" max="13354" width="8.85546875" style="7" customWidth="1"/>
    <col min="13355" max="13355" width="11.42578125" style="7" customWidth="1"/>
    <col min="13356" max="13356" width="11.7109375" style="7" customWidth="1"/>
    <col min="13357" max="13357" width="12.5703125" style="7" customWidth="1"/>
    <col min="13358" max="13358" width="16.28515625" style="7" customWidth="1"/>
    <col min="13359" max="13359" width="8.7109375" style="7" customWidth="1"/>
    <col min="13360" max="13360" width="37.140625" style="7" customWidth="1"/>
    <col min="13361" max="13361" width="15.140625" style="7" customWidth="1"/>
    <col min="13362" max="13362" width="22" style="7" bestFit="1" customWidth="1"/>
    <col min="13363" max="13363" width="15.42578125" style="7"/>
    <col min="13364" max="13364" width="16" style="7" customWidth="1"/>
    <col min="13365" max="13365" width="17.140625" style="7" bestFit="1" customWidth="1"/>
    <col min="13366" max="13366" width="20.42578125" style="7" bestFit="1" customWidth="1"/>
    <col min="13367" max="13567" width="15.42578125" style="7"/>
    <col min="13568" max="13568" width="5" style="7" bestFit="1" customWidth="1"/>
    <col min="13569" max="13569" width="11.42578125" style="7" customWidth="1"/>
    <col min="13570" max="13570" width="16.28515625" style="7" bestFit="1" customWidth="1"/>
    <col min="13571" max="13571" width="14.85546875" style="7" customWidth="1"/>
    <col min="13572" max="13572" width="44.85546875" style="7" customWidth="1"/>
    <col min="13573" max="13573" width="4.85546875" style="7" customWidth="1"/>
    <col min="13574" max="13574" width="5.28515625" style="7" customWidth="1"/>
    <col min="13575" max="13575" width="11.42578125" style="7" customWidth="1"/>
    <col min="13576" max="13576" width="20.5703125" style="7" customWidth="1"/>
    <col min="13577" max="13577" width="5.7109375" style="7" customWidth="1"/>
    <col min="13578" max="13578" width="10" style="7" customWidth="1"/>
    <col min="13579" max="13579" width="7.7109375" style="7" customWidth="1"/>
    <col min="13580" max="13580" width="27" style="7" customWidth="1"/>
    <col min="13581" max="13581" width="14.85546875" style="7" customWidth="1"/>
    <col min="13582" max="13582" width="13.5703125" style="7" customWidth="1"/>
    <col min="13583" max="13583" width="13.28515625" style="7" customWidth="1"/>
    <col min="13584" max="13584" width="11.85546875" style="7" customWidth="1"/>
    <col min="13585" max="13585" width="12.5703125" style="7" customWidth="1"/>
    <col min="13586" max="13586" width="7.42578125" style="7" customWidth="1"/>
    <col min="13587" max="13587" width="9.140625" style="7" customWidth="1"/>
    <col min="13588" max="13588" width="7.28515625" style="7" customWidth="1"/>
    <col min="13589" max="13589" width="8.42578125" style="7" customWidth="1"/>
    <col min="13590" max="13590" width="7.5703125" style="7" customWidth="1"/>
    <col min="13591" max="13591" width="8.140625" style="7" customWidth="1"/>
    <col min="13592" max="13592" width="5.85546875" style="7" customWidth="1"/>
    <col min="13593" max="13593" width="9.42578125" style="7" customWidth="1"/>
    <col min="13594" max="13594" width="11.28515625" style="7" customWidth="1"/>
    <col min="13595" max="13595" width="12.5703125" style="7" customWidth="1"/>
    <col min="13596" max="13596" width="11.7109375" style="7" customWidth="1"/>
    <col min="13597" max="13597" width="10.140625" style="7" customWidth="1"/>
    <col min="13598" max="13598" width="7.42578125" style="7" customWidth="1"/>
    <col min="13599" max="13599" width="12.85546875" style="7" customWidth="1"/>
    <col min="13600" max="13601" width="10" style="7" customWidth="1"/>
    <col min="13602" max="13602" width="11.28515625" style="7" customWidth="1"/>
    <col min="13603" max="13603" width="9.140625" style="7" customWidth="1"/>
    <col min="13604" max="13604" width="10.42578125" style="7" customWidth="1"/>
    <col min="13605" max="13605" width="10.7109375" style="7" customWidth="1"/>
    <col min="13606" max="13606" width="8.85546875" style="7" customWidth="1"/>
    <col min="13607" max="13607" width="8.5703125" style="7" customWidth="1"/>
    <col min="13608" max="13608" width="8.7109375" style="7" customWidth="1"/>
    <col min="13609" max="13610" width="8.85546875" style="7" customWidth="1"/>
    <col min="13611" max="13611" width="11.42578125" style="7" customWidth="1"/>
    <col min="13612" max="13612" width="11.7109375" style="7" customWidth="1"/>
    <col min="13613" max="13613" width="12.5703125" style="7" customWidth="1"/>
    <col min="13614" max="13614" width="16.28515625" style="7" customWidth="1"/>
    <col min="13615" max="13615" width="8.7109375" style="7" customWidth="1"/>
    <col min="13616" max="13616" width="37.140625" style="7" customWidth="1"/>
    <col min="13617" max="13617" width="15.140625" style="7" customWidth="1"/>
    <col min="13618" max="13618" width="22" style="7" bestFit="1" customWidth="1"/>
    <col min="13619" max="13619" width="15.42578125" style="7"/>
    <col min="13620" max="13620" width="16" style="7" customWidth="1"/>
    <col min="13621" max="13621" width="17.140625" style="7" bestFit="1" customWidth="1"/>
    <col min="13622" max="13622" width="20.42578125" style="7" bestFit="1" customWidth="1"/>
    <col min="13623" max="13823" width="15.42578125" style="7"/>
    <col min="13824" max="13824" width="5" style="7" bestFit="1" customWidth="1"/>
    <col min="13825" max="13825" width="11.42578125" style="7" customWidth="1"/>
    <col min="13826" max="13826" width="16.28515625" style="7" bestFit="1" customWidth="1"/>
    <col min="13827" max="13827" width="14.85546875" style="7" customWidth="1"/>
    <col min="13828" max="13828" width="44.85546875" style="7" customWidth="1"/>
    <col min="13829" max="13829" width="4.85546875" style="7" customWidth="1"/>
    <col min="13830" max="13830" width="5.28515625" style="7" customWidth="1"/>
    <col min="13831" max="13831" width="11.42578125" style="7" customWidth="1"/>
    <col min="13832" max="13832" width="20.5703125" style="7" customWidth="1"/>
    <col min="13833" max="13833" width="5.7109375" style="7" customWidth="1"/>
    <col min="13834" max="13834" width="10" style="7" customWidth="1"/>
    <col min="13835" max="13835" width="7.7109375" style="7" customWidth="1"/>
    <col min="13836" max="13836" width="27" style="7" customWidth="1"/>
    <col min="13837" max="13837" width="14.85546875" style="7" customWidth="1"/>
    <col min="13838" max="13838" width="13.5703125" style="7" customWidth="1"/>
    <col min="13839" max="13839" width="13.28515625" style="7" customWidth="1"/>
    <col min="13840" max="13840" width="11.85546875" style="7" customWidth="1"/>
    <col min="13841" max="13841" width="12.5703125" style="7" customWidth="1"/>
    <col min="13842" max="13842" width="7.42578125" style="7" customWidth="1"/>
    <col min="13843" max="13843" width="9.140625" style="7" customWidth="1"/>
    <col min="13844" max="13844" width="7.28515625" style="7" customWidth="1"/>
    <col min="13845" max="13845" width="8.42578125" style="7" customWidth="1"/>
    <col min="13846" max="13846" width="7.5703125" style="7" customWidth="1"/>
    <col min="13847" max="13847" width="8.140625" style="7" customWidth="1"/>
    <col min="13848" max="13848" width="5.85546875" style="7" customWidth="1"/>
    <col min="13849" max="13849" width="9.42578125" style="7" customWidth="1"/>
    <col min="13850" max="13850" width="11.28515625" style="7" customWidth="1"/>
    <col min="13851" max="13851" width="12.5703125" style="7" customWidth="1"/>
    <col min="13852" max="13852" width="11.7109375" style="7" customWidth="1"/>
    <col min="13853" max="13853" width="10.140625" style="7" customWidth="1"/>
    <col min="13854" max="13854" width="7.42578125" style="7" customWidth="1"/>
    <col min="13855" max="13855" width="12.85546875" style="7" customWidth="1"/>
    <col min="13856" max="13857" width="10" style="7" customWidth="1"/>
    <col min="13858" max="13858" width="11.28515625" style="7" customWidth="1"/>
    <col min="13859" max="13859" width="9.140625" style="7" customWidth="1"/>
    <col min="13860" max="13860" width="10.42578125" style="7" customWidth="1"/>
    <col min="13861" max="13861" width="10.7109375" style="7" customWidth="1"/>
    <col min="13862" max="13862" width="8.85546875" style="7" customWidth="1"/>
    <col min="13863" max="13863" width="8.5703125" style="7" customWidth="1"/>
    <col min="13864" max="13864" width="8.7109375" style="7" customWidth="1"/>
    <col min="13865" max="13866" width="8.85546875" style="7" customWidth="1"/>
    <col min="13867" max="13867" width="11.42578125" style="7" customWidth="1"/>
    <col min="13868" max="13868" width="11.7109375" style="7" customWidth="1"/>
    <col min="13869" max="13869" width="12.5703125" style="7" customWidth="1"/>
    <col min="13870" max="13870" width="16.28515625" style="7" customWidth="1"/>
    <col min="13871" max="13871" width="8.7109375" style="7" customWidth="1"/>
    <col min="13872" max="13872" width="37.140625" style="7" customWidth="1"/>
    <col min="13873" max="13873" width="15.140625" style="7" customWidth="1"/>
    <col min="13874" max="13874" width="22" style="7" bestFit="1" customWidth="1"/>
    <col min="13875" max="13875" width="15.42578125" style="7"/>
    <col min="13876" max="13876" width="16" style="7" customWidth="1"/>
    <col min="13877" max="13877" width="17.140625" style="7" bestFit="1" customWidth="1"/>
    <col min="13878" max="13878" width="20.42578125" style="7" bestFit="1" customWidth="1"/>
    <col min="13879" max="14079" width="15.42578125" style="7"/>
    <col min="14080" max="14080" width="5" style="7" bestFit="1" customWidth="1"/>
    <col min="14081" max="14081" width="11.42578125" style="7" customWidth="1"/>
    <col min="14082" max="14082" width="16.28515625" style="7" bestFit="1" customWidth="1"/>
    <col min="14083" max="14083" width="14.85546875" style="7" customWidth="1"/>
    <col min="14084" max="14084" width="44.85546875" style="7" customWidth="1"/>
    <col min="14085" max="14085" width="4.85546875" style="7" customWidth="1"/>
    <col min="14086" max="14086" width="5.28515625" style="7" customWidth="1"/>
    <col min="14087" max="14087" width="11.42578125" style="7" customWidth="1"/>
    <col min="14088" max="14088" width="20.5703125" style="7" customWidth="1"/>
    <col min="14089" max="14089" width="5.7109375" style="7" customWidth="1"/>
    <col min="14090" max="14090" width="10" style="7" customWidth="1"/>
    <col min="14091" max="14091" width="7.7109375" style="7" customWidth="1"/>
    <col min="14092" max="14092" width="27" style="7" customWidth="1"/>
    <col min="14093" max="14093" width="14.85546875" style="7" customWidth="1"/>
    <col min="14094" max="14094" width="13.5703125" style="7" customWidth="1"/>
    <col min="14095" max="14095" width="13.28515625" style="7" customWidth="1"/>
    <col min="14096" max="14096" width="11.85546875" style="7" customWidth="1"/>
    <col min="14097" max="14097" width="12.5703125" style="7" customWidth="1"/>
    <col min="14098" max="14098" width="7.42578125" style="7" customWidth="1"/>
    <col min="14099" max="14099" width="9.140625" style="7" customWidth="1"/>
    <col min="14100" max="14100" width="7.28515625" style="7" customWidth="1"/>
    <col min="14101" max="14101" width="8.42578125" style="7" customWidth="1"/>
    <col min="14102" max="14102" width="7.5703125" style="7" customWidth="1"/>
    <col min="14103" max="14103" width="8.140625" style="7" customWidth="1"/>
    <col min="14104" max="14104" width="5.85546875" style="7" customWidth="1"/>
    <col min="14105" max="14105" width="9.42578125" style="7" customWidth="1"/>
    <col min="14106" max="14106" width="11.28515625" style="7" customWidth="1"/>
    <col min="14107" max="14107" width="12.5703125" style="7" customWidth="1"/>
    <col min="14108" max="14108" width="11.7109375" style="7" customWidth="1"/>
    <col min="14109" max="14109" width="10.140625" style="7" customWidth="1"/>
    <col min="14110" max="14110" width="7.42578125" style="7" customWidth="1"/>
    <col min="14111" max="14111" width="12.85546875" style="7" customWidth="1"/>
    <col min="14112" max="14113" width="10" style="7" customWidth="1"/>
    <col min="14114" max="14114" width="11.28515625" style="7" customWidth="1"/>
    <col min="14115" max="14115" width="9.140625" style="7" customWidth="1"/>
    <col min="14116" max="14116" width="10.42578125" style="7" customWidth="1"/>
    <col min="14117" max="14117" width="10.7109375" style="7" customWidth="1"/>
    <col min="14118" max="14118" width="8.85546875" style="7" customWidth="1"/>
    <col min="14119" max="14119" width="8.5703125" style="7" customWidth="1"/>
    <col min="14120" max="14120" width="8.7109375" style="7" customWidth="1"/>
    <col min="14121" max="14122" width="8.85546875" style="7" customWidth="1"/>
    <col min="14123" max="14123" width="11.42578125" style="7" customWidth="1"/>
    <col min="14124" max="14124" width="11.7109375" style="7" customWidth="1"/>
    <col min="14125" max="14125" width="12.5703125" style="7" customWidth="1"/>
    <col min="14126" max="14126" width="16.28515625" style="7" customWidth="1"/>
    <col min="14127" max="14127" width="8.7109375" style="7" customWidth="1"/>
    <col min="14128" max="14128" width="37.140625" style="7" customWidth="1"/>
    <col min="14129" max="14129" width="15.140625" style="7" customWidth="1"/>
    <col min="14130" max="14130" width="22" style="7" bestFit="1" customWidth="1"/>
    <col min="14131" max="14131" width="15.42578125" style="7"/>
    <col min="14132" max="14132" width="16" style="7" customWidth="1"/>
    <col min="14133" max="14133" width="17.140625" style="7" bestFit="1" customWidth="1"/>
    <col min="14134" max="14134" width="20.42578125" style="7" bestFit="1" customWidth="1"/>
    <col min="14135" max="14335" width="15.42578125" style="7"/>
    <col min="14336" max="14336" width="5" style="7" bestFit="1" customWidth="1"/>
    <col min="14337" max="14337" width="11.42578125" style="7" customWidth="1"/>
    <col min="14338" max="14338" width="16.28515625" style="7" bestFit="1" customWidth="1"/>
    <col min="14339" max="14339" width="14.85546875" style="7" customWidth="1"/>
    <col min="14340" max="14340" width="44.85546875" style="7" customWidth="1"/>
    <col min="14341" max="14341" width="4.85546875" style="7" customWidth="1"/>
    <col min="14342" max="14342" width="5.28515625" style="7" customWidth="1"/>
    <col min="14343" max="14343" width="11.42578125" style="7" customWidth="1"/>
    <col min="14344" max="14344" width="20.5703125" style="7" customWidth="1"/>
    <col min="14345" max="14345" width="5.7109375" style="7" customWidth="1"/>
    <col min="14346" max="14346" width="10" style="7" customWidth="1"/>
    <col min="14347" max="14347" width="7.7109375" style="7" customWidth="1"/>
    <col min="14348" max="14348" width="27" style="7" customWidth="1"/>
    <col min="14349" max="14349" width="14.85546875" style="7" customWidth="1"/>
    <col min="14350" max="14350" width="13.5703125" style="7" customWidth="1"/>
    <col min="14351" max="14351" width="13.28515625" style="7" customWidth="1"/>
    <col min="14352" max="14352" width="11.85546875" style="7" customWidth="1"/>
    <col min="14353" max="14353" width="12.5703125" style="7" customWidth="1"/>
    <col min="14354" max="14354" width="7.42578125" style="7" customWidth="1"/>
    <col min="14355" max="14355" width="9.140625" style="7" customWidth="1"/>
    <col min="14356" max="14356" width="7.28515625" style="7" customWidth="1"/>
    <col min="14357" max="14357" width="8.42578125" style="7" customWidth="1"/>
    <col min="14358" max="14358" width="7.5703125" style="7" customWidth="1"/>
    <col min="14359" max="14359" width="8.140625" style="7" customWidth="1"/>
    <col min="14360" max="14360" width="5.85546875" style="7" customWidth="1"/>
    <col min="14361" max="14361" width="9.42578125" style="7" customWidth="1"/>
    <col min="14362" max="14362" width="11.28515625" style="7" customWidth="1"/>
    <col min="14363" max="14363" width="12.5703125" style="7" customWidth="1"/>
    <col min="14364" max="14364" width="11.7109375" style="7" customWidth="1"/>
    <col min="14365" max="14365" width="10.140625" style="7" customWidth="1"/>
    <col min="14366" max="14366" width="7.42578125" style="7" customWidth="1"/>
    <col min="14367" max="14367" width="12.85546875" style="7" customWidth="1"/>
    <col min="14368" max="14369" width="10" style="7" customWidth="1"/>
    <col min="14370" max="14370" width="11.28515625" style="7" customWidth="1"/>
    <col min="14371" max="14371" width="9.140625" style="7" customWidth="1"/>
    <col min="14372" max="14372" width="10.42578125" style="7" customWidth="1"/>
    <col min="14373" max="14373" width="10.7109375" style="7" customWidth="1"/>
    <col min="14374" max="14374" width="8.85546875" style="7" customWidth="1"/>
    <col min="14375" max="14375" width="8.5703125" style="7" customWidth="1"/>
    <col min="14376" max="14376" width="8.7109375" style="7" customWidth="1"/>
    <col min="14377" max="14378" width="8.85546875" style="7" customWidth="1"/>
    <col min="14379" max="14379" width="11.42578125" style="7" customWidth="1"/>
    <col min="14380" max="14380" width="11.7109375" style="7" customWidth="1"/>
    <col min="14381" max="14381" width="12.5703125" style="7" customWidth="1"/>
    <col min="14382" max="14382" width="16.28515625" style="7" customWidth="1"/>
    <col min="14383" max="14383" width="8.7109375" style="7" customWidth="1"/>
    <col min="14384" max="14384" width="37.140625" style="7" customWidth="1"/>
    <col min="14385" max="14385" width="15.140625" style="7" customWidth="1"/>
    <col min="14386" max="14386" width="22" style="7" bestFit="1" customWidth="1"/>
    <col min="14387" max="14387" width="15.42578125" style="7"/>
    <col min="14388" max="14388" width="16" style="7" customWidth="1"/>
    <col min="14389" max="14389" width="17.140625" style="7" bestFit="1" customWidth="1"/>
    <col min="14390" max="14390" width="20.42578125" style="7" bestFit="1" customWidth="1"/>
    <col min="14391" max="14591" width="15.42578125" style="7"/>
    <col min="14592" max="14592" width="5" style="7" bestFit="1" customWidth="1"/>
    <col min="14593" max="14593" width="11.42578125" style="7" customWidth="1"/>
    <col min="14594" max="14594" width="16.28515625" style="7" bestFit="1" customWidth="1"/>
    <col min="14595" max="14595" width="14.85546875" style="7" customWidth="1"/>
    <col min="14596" max="14596" width="44.85546875" style="7" customWidth="1"/>
    <col min="14597" max="14597" width="4.85546875" style="7" customWidth="1"/>
    <col min="14598" max="14598" width="5.28515625" style="7" customWidth="1"/>
    <col min="14599" max="14599" width="11.42578125" style="7" customWidth="1"/>
    <col min="14600" max="14600" width="20.5703125" style="7" customWidth="1"/>
    <col min="14601" max="14601" width="5.7109375" style="7" customWidth="1"/>
    <col min="14602" max="14602" width="10" style="7" customWidth="1"/>
    <col min="14603" max="14603" width="7.7109375" style="7" customWidth="1"/>
    <col min="14604" max="14604" width="27" style="7" customWidth="1"/>
    <col min="14605" max="14605" width="14.85546875" style="7" customWidth="1"/>
    <col min="14606" max="14606" width="13.5703125" style="7" customWidth="1"/>
    <col min="14607" max="14607" width="13.28515625" style="7" customWidth="1"/>
    <col min="14608" max="14608" width="11.85546875" style="7" customWidth="1"/>
    <col min="14609" max="14609" width="12.5703125" style="7" customWidth="1"/>
    <col min="14610" max="14610" width="7.42578125" style="7" customWidth="1"/>
    <col min="14611" max="14611" width="9.140625" style="7" customWidth="1"/>
    <col min="14612" max="14612" width="7.28515625" style="7" customWidth="1"/>
    <col min="14613" max="14613" width="8.42578125" style="7" customWidth="1"/>
    <col min="14614" max="14614" width="7.5703125" style="7" customWidth="1"/>
    <col min="14615" max="14615" width="8.140625" style="7" customWidth="1"/>
    <col min="14616" max="14616" width="5.85546875" style="7" customWidth="1"/>
    <col min="14617" max="14617" width="9.42578125" style="7" customWidth="1"/>
    <col min="14618" max="14618" width="11.28515625" style="7" customWidth="1"/>
    <col min="14619" max="14619" width="12.5703125" style="7" customWidth="1"/>
    <col min="14620" max="14620" width="11.7109375" style="7" customWidth="1"/>
    <col min="14621" max="14621" width="10.140625" style="7" customWidth="1"/>
    <col min="14622" max="14622" width="7.42578125" style="7" customWidth="1"/>
    <col min="14623" max="14623" width="12.85546875" style="7" customWidth="1"/>
    <col min="14624" max="14625" width="10" style="7" customWidth="1"/>
    <col min="14626" max="14626" width="11.28515625" style="7" customWidth="1"/>
    <col min="14627" max="14627" width="9.140625" style="7" customWidth="1"/>
    <col min="14628" max="14628" width="10.42578125" style="7" customWidth="1"/>
    <col min="14629" max="14629" width="10.7109375" style="7" customWidth="1"/>
    <col min="14630" max="14630" width="8.85546875" style="7" customWidth="1"/>
    <col min="14631" max="14631" width="8.5703125" style="7" customWidth="1"/>
    <col min="14632" max="14632" width="8.7109375" style="7" customWidth="1"/>
    <col min="14633" max="14634" width="8.85546875" style="7" customWidth="1"/>
    <col min="14635" max="14635" width="11.42578125" style="7" customWidth="1"/>
    <col min="14636" max="14636" width="11.7109375" style="7" customWidth="1"/>
    <col min="14637" max="14637" width="12.5703125" style="7" customWidth="1"/>
    <col min="14638" max="14638" width="16.28515625" style="7" customWidth="1"/>
    <col min="14639" max="14639" width="8.7109375" style="7" customWidth="1"/>
    <col min="14640" max="14640" width="37.140625" style="7" customWidth="1"/>
    <col min="14641" max="14641" width="15.140625" style="7" customWidth="1"/>
    <col min="14642" max="14642" width="22" style="7" bestFit="1" customWidth="1"/>
    <col min="14643" max="14643" width="15.42578125" style="7"/>
    <col min="14644" max="14644" width="16" style="7" customWidth="1"/>
    <col min="14645" max="14645" width="17.140625" style="7" bestFit="1" customWidth="1"/>
    <col min="14646" max="14646" width="20.42578125" style="7" bestFit="1" customWidth="1"/>
    <col min="14647" max="14847" width="15.42578125" style="7"/>
    <col min="14848" max="14848" width="5" style="7" bestFit="1" customWidth="1"/>
    <col min="14849" max="14849" width="11.42578125" style="7" customWidth="1"/>
    <col min="14850" max="14850" width="16.28515625" style="7" bestFit="1" customWidth="1"/>
    <col min="14851" max="14851" width="14.85546875" style="7" customWidth="1"/>
    <col min="14852" max="14852" width="44.85546875" style="7" customWidth="1"/>
    <col min="14853" max="14853" width="4.85546875" style="7" customWidth="1"/>
    <col min="14854" max="14854" width="5.28515625" style="7" customWidth="1"/>
    <col min="14855" max="14855" width="11.42578125" style="7" customWidth="1"/>
    <col min="14856" max="14856" width="20.5703125" style="7" customWidth="1"/>
    <col min="14857" max="14857" width="5.7109375" style="7" customWidth="1"/>
    <col min="14858" max="14858" width="10" style="7" customWidth="1"/>
    <col min="14859" max="14859" width="7.7109375" style="7" customWidth="1"/>
    <col min="14860" max="14860" width="27" style="7" customWidth="1"/>
    <col min="14861" max="14861" width="14.85546875" style="7" customWidth="1"/>
    <col min="14862" max="14862" width="13.5703125" style="7" customWidth="1"/>
    <col min="14863" max="14863" width="13.28515625" style="7" customWidth="1"/>
    <col min="14864" max="14864" width="11.85546875" style="7" customWidth="1"/>
    <col min="14865" max="14865" width="12.5703125" style="7" customWidth="1"/>
    <col min="14866" max="14866" width="7.42578125" style="7" customWidth="1"/>
    <col min="14867" max="14867" width="9.140625" style="7" customWidth="1"/>
    <col min="14868" max="14868" width="7.28515625" style="7" customWidth="1"/>
    <col min="14869" max="14869" width="8.42578125" style="7" customWidth="1"/>
    <col min="14870" max="14870" width="7.5703125" style="7" customWidth="1"/>
    <col min="14871" max="14871" width="8.140625" style="7" customWidth="1"/>
    <col min="14872" max="14872" width="5.85546875" style="7" customWidth="1"/>
    <col min="14873" max="14873" width="9.42578125" style="7" customWidth="1"/>
    <col min="14874" max="14874" width="11.28515625" style="7" customWidth="1"/>
    <col min="14875" max="14875" width="12.5703125" style="7" customWidth="1"/>
    <col min="14876" max="14876" width="11.7109375" style="7" customWidth="1"/>
    <col min="14877" max="14877" width="10.140625" style="7" customWidth="1"/>
    <col min="14878" max="14878" width="7.42578125" style="7" customWidth="1"/>
    <col min="14879" max="14879" width="12.85546875" style="7" customWidth="1"/>
    <col min="14880" max="14881" width="10" style="7" customWidth="1"/>
    <col min="14882" max="14882" width="11.28515625" style="7" customWidth="1"/>
    <col min="14883" max="14883" width="9.140625" style="7" customWidth="1"/>
    <col min="14884" max="14884" width="10.42578125" style="7" customWidth="1"/>
    <col min="14885" max="14885" width="10.7109375" style="7" customWidth="1"/>
    <col min="14886" max="14886" width="8.85546875" style="7" customWidth="1"/>
    <col min="14887" max="14887" width="8.5703125" style="7" customWidth="1"/>
    <col min="14888" max="14888" width="8.7109375" style="7" customWidth="1"/>
    <col min="14889" max="14890" width="8.85546875" style="7" customWidth="1"/>
    <col min="14891" max="14891" width="11.42578125" style="7" customWidth="1"/>
    <col min="14892" max="14892" width="11.7109375" style="7" customWidth="1"/>
    <col min="14893" max="14893" width="12.5703125" style="7" customWidth="1"/>
    <col min="14894" max="14894" width="16.28515625" style="7" customWidth="1"/>
    <col min="14895" max="14895" width="8.7109375" style="7" customWidth="1"/>
    <col min="14896" max="14896" width="37.140625" style="7" customWidth="1"/>
    <col min="14897" max="14897" width="15.140625" style="7" customWidth="1"/>
    <col min="14898" max="14898" width="22" style="7" bestFit="1" customWidth="1"/>
    <col min="14899" max="14899" width="15.42578125" style="7"/>
    <col min="14900" max="14900" width="16" style="7" customWidth="1"/>
    <col min="14901" max="14901" width="17.140625" style="7" bestFit="1" customWidth="1"/>
    <col min="14902" max="14902" width="20.42578125" style="7" bestFit="1" customWidth="1"/>
    <col min="14903" max="15103" width="15.42578125" style="7"/>
    <col min="15104" max="15104" width="5" style="7" bestFit="1" customWidth="1"/>
    <col min="15105" max="15105" width="11.42578125" style="7" customWidth="1"/>
    <col min="15106" max="15106" width="16.28515625" style="7" bestFit="1" customWidth="1"/>
    <col min="15107" max="15107" width="14.85546875" style="7" customWidth="1"/>
    <col min="15108" max="15108" width="44.85546875" style="7" customWidth="1"/>
    <col min="15109" max="15109" width="4.85546875" style="7" customWidth="1"/>
    <col min="15110" max="15110" width="5.28515625" style="7" customWidth="1"/>
    <col min="15111" max="15111" width="11.42578125" style="7" customWidth="1"/>
    <col min="15112" max="15112" width="20.5703125" style="7" customWidth="1"/>
    <col min="15113" max="15113" width="5.7109375" style="7" customWidth="1"/>
    <col min="15114" max="15114" width="10" style="7" customWidth="1"/>
    <col min="15115" max="15115" width="7.7109375" style="7" customWidth="1"/>
    <col min="15116" max="15116" width="27" style="7" customWidth="1"/>
    <col min="15117" max="15117" width="14.85546875" style="7" customWidth="1"/>
    <col min="15118" max="15118" width="13.5703125" style="7" customWidth="1"/>
    <col min="15119" max="15119" width="13.28515625" style="7" customWidth="1"/>
    <col min="15120" max="15120" width="11.85546875" style="7" customWidth="1"/>
    <col min="15121" max="15121" width="12.5703125" style="7" customWidth="1"/>
    <col min="15122" max="15122" width="7.42578125" style="7" customWidth="1"/>
    <col min="15123" max="15123" width="9.140625" style="7" customWidth="1"/>
    <col min="15124" max="15124" width="7.28515625" style="7" customWidth="1"/>
    <col min="15125" max="15125" width="8.42578125" style="7" customWidth="1"/>
    <col min="15126" max="15126" width="7.5703125" style="7" customWidth="1"/>
    <col min="15127" max="15127" width="8.140625" style="7" customWidth="1"/>
    <col min="15128" max="15128" width="5.85546875" style="7" customWidth="1"/>
    <col min="15129" max="15129" width="9.42578125" style="7" customWidth="1"/>
    <col min="15130" max="15130" width="11.28515625" style="7" customWidth="1"/>
    <col min="15131" max="15131" width="12.5703125" style="7" customWidth="1"/>
    <col min="15132" max="15132" width="11.7109375" style="7" customWidth="1"/>
    <col min="15133" max="15133" width="10.140625" style="7" customWidth="1"/>
    <col min="15134" max="15134" width="7.42578125" style="7" customWidth="1"/>
    <col min="15135" max="15135" width="12.85546875" style="7" customWidth="1"/>
    <col min="15136" max="15137" width="10" style="7" customWidth="1"/>
    <col min="15138" max="15138" width="11.28515625" style="7" customWidth="1"/>
    <col min="15139" max="15139" width="9.140625" style="7" customWidth="1"/>
    <col min="15140" max="15140" width="10.42578125" style="7" customWidth="1"/>
    <col min="15141" max="15141" width="10.7109375" style="7" customWidth="1"/>
    <col min="15142" max="15142" width="8.85546875" style="7" customWidth="1"/>
    <col min="15143" max="15143" width="8.5703125" style="7" customWidth="1"/>
    <col min="15144" max="15144" width="8.7109375" style="7" customWidth="1"/>
    <col min="15145" max="15146" width="8.85546875" style="7" customWidth="1"/>
    <col min="15147" max="15147" width="11.42578125" style="7" customWidth="1"/>
    <col min="15148" max="15148" width="11.7109375" style="7" customWidth="1"/>
    <col min="15149" max="15149" width="12.5703125" style="7" customWidth="1"/>
    <col min="15150" max="15150" width="16.28515625" style="7" customWidth="1"/>
    <col min="15151" max="15151" width="8.7109375" style="7" customWidth="1"/>
    <col min="15152" max="15152" width="37.140625" style="7" customWidth="1"/>
    <col min="15153" max="15153" width="15.140625" style="7" customWidth="1"/>
    <col min="15154" max="15154" width="22" style="7" bestFit="1" customWidth="1"/>
    <col min="15155" max="15155" width="15.42578125" style="7"/>
    <col min="15156" max="15156" width="16" style="7" customWidth="1"/>
    <col min="15157" max="15157" width="17.140625" style="7" bestFit="1" customWidth="1"/>
    <col min="15158" max="15158" width="20.42578125" style="7" bestFit="1" customWidth="1"/>
    <col min="15159" max="15359" width="15.42578125" style="7"/>
    <col min="15360" max="15360" width="5" style="7" bestFit="1" customWidth="1"/>
    <col min="15361" max="15361" width="11.42578125" style="7" customWidth="1"/>
    <col min="15362" max="15362" width="16.28515625" style="7" bestFit="1" customWidth="1"/>
    <col min="15363" max="15363" width="14.85546875" style="7" customWidth="1"/>
    <col min="15364" max="15364" width="44.85546875" style="7" customWidth="1"/>
    <col min="15365" max="15365" width="4.85546875" style="7" customWidth="1"/>
    <col min="15366" max="15366" width="5.28515625" style="7" customWidth="1"/>
    <col min="15367" max="15367" width="11.42578125" style="7" customWidth="1"/>
    <col min="15368" max="15368" width="20.5703125" style="7" customWidth="1"/>
    <col min="15369" max="15369" width="5.7109375" style="7" customWidth="1"/>
    <col min="15370" max="15370" width="10" style="7" customWidth="1"/>
    <col min="15371" max="15371" width="7.7109375" style="7" customWidth="1"/>
    <col min="15372" max="15372" width="27" style="7" customWidth="1"/>
    <col min="15373" max="15373" width="14.85546875" style="7" customWidth="1"/>
    <col min="15374" max="15374" width="13.5703125" style="7" customWidth="1"/>
    <col min="15375" max="15375" width="13.28515625" style="7" customWidth="1"/>
    <col min="15376" max="15376" width="11.85546875" style="7" customWidth="1"/>
    <col min="15377" max="15377" width="12.5703125" style="7" customWidth="1"/>
    <col min="15378" max="15378" width="7.42578125" style="7" customWidth="1"/>
    <col min="15379" max="15379" width="9.140625" style="7" customWidth="1"/>
    <col min="15380" max="15380" width="7.28515625" style="7" customWidth="1"/>
    <col min="15381" max="15381" width="8.42578125" style="7" customWidth="1"/>
    <col min="15382" max="15382" width="7.5703125" style="7" customWidth="1"/>
    <col min="15383" max="15383" width="8.140625" style="7" customWidth="1"/>
    <col min="15384" max="15384" width="5.85546875" style="7" customWidth="1"/>
    <col min="15385" max="15385" width="9.42578125" style="7" customWidth="1"/>
    <col min="15386" max="15386" width="11.28515625" style="7" customWidth="1"/>
    <col min="15387" max="15387" width="12.5703125" style="7" customWidth="1"/>
    <col min="15388" max="15388" width="11.7109375" style="7" customWidth="1"/>
    <col min="15389" max="15389" width="10.140625" style="7" customWidth="1"/>
    <col min="15390" max="15390" width="7.42578125" style="7" customWidth="1"/>
    <col min="15391" max="15391" width="12.85546875" style="7" customWidth="1"/>
    <col min="15392" max="15393" width="10" style="7" customWidth="1"/>
    <col min="15394" max="15394" width="11.28515625" style="7" customWidth="1"/>
    <col min="15395" max="15395" width="9.140625" style="7" customWidth="1"/>
    <col min="15396" max="15396" width="10.42578125" style="7" customWidth="1"/>
    <col min="15397" max="15397" width="10.7109375" style="7" customWidth="1"/>
    <col min="15398" max="15398" width="8.85546875" style="7" customWidth="1"/>
    <col min="15399" max="15399" width="8.5703125" style="7" customWidth="1"/>
    <col min="15400" max="15400" width="8.7109375" style="7" customWidth="1"/>
    <col min="15401" max="15402" width="8.85546875" style="7" customWidth="1"/>
    <col min="15403" max="15403" width="11.42578125" style="7" customWidth="1"/>
    <col min="15404" max="15404" width="11.7109375" style="7" customWidth="1"/>
    <col min="15405" max="15405" width="12.5703125" style="7" customWidth="1"/>
    <col min="15406" max="15406" width="16.28515625" style="7" customWidth="1"/>
    <col min="15407" max="15407" width="8.7109375" style="7" customWidth="1"/>
    <col min="15408" max="15408" width="37.140625" style="7" customWidth="1"/>
    <col min="15409" max="15409" width="15.140625" style="7" customWidth="1"/>
    <col min="15410" max="15410" width="22" style="7" bestFit="1" customWidth="1"/>
    <col min="15411" max="15411" width="15.42578125" style="7"/>
    <col min="15412" max="15412" width="16" style="7" customWidth="1"/>
    <col min="15413" max="15413" width="17.140625" style="7" bestFit="1" customWidth="1"/>
    <col min="15414" max="15414" width="20.42578125" style="7" bestFit="1" customWidth="1"/>
    <col min="15415" max="15615" width="15.42578125" style="7"/>
    <col min="15616" max="15616" width="5" style="7" bestFit="1" customWidth="1"/>
    <col min="15617" max="15617" width="11.42578125" style="7" customWidth="1"/>
    <col min="15618" max="15618" width="16.28515625" style="7" bestFit="1" customWidth="1"/>
    <col min="15619" max="15619" width="14.85546875" style="7" customWidth="1"/>
    <col min="15620" max="15620" width="44.85546875" style="7" customWidth="1"/>
    <col min="15621" max="15621" width="4.85546875" style="7" customWidth="1"/>
    <col min="15622" max="15622" width="5.28515625" style="7" customWidth="1"/>
    <col min="15623" max="15623" width="11.42578125" style="7" customWidth="1"/>
    <col min="15624" max="15624" width="20.5703125" style="7" customWidth="1"/>
    <col min="15625" max="15625" width="5.7109375" style="7" customWidth="1"/>
    <col min="15626" max="15626" width="10" style="7" customWidth="1"/>
    <col min="15627" max="15627" width="7.7109375" style="7" customWidth="1"/>
    <col min="15628" max="15628" width="27" style="7" customWidth="1"/>
    <col min="15629" max="15629" width="14.85546875" style="7" customWidth="1"/>
    <col min="15630" max="15630" width="13.5703125" style="7" customWidth="1"/>
    <col min="15631" max="15631" width="13.28515625" style="7" customWidth="1"/>
    <col min="15632" max="15632" width="11.85546875" style="7" customWidth="1"/>
    <col min="15633" max="15633" width="12.5703125" style="7" customWidth="1"/>
    <col min="15634" max="15634" width="7.42578125" style="7" customWidth="1"/>
    <col min="15635" max="15635" width="9.140625" style="7" customWidth="1"/>
    <col min="15636" max="15636" width="7.28515625" style="7" customWidth="1"/>
    <col min="15637" max="15637" width="8.42578125" style="7" customWidth="1"/>
    <col min="15638" max="15638" width="7.5703125" style="7" customWidth="1"/>
    <col min="15639" max="15639" width="8.140625" style="7" customWidth="1"/>
    <col min="15640" max="15640" width="5.85546875" style="7" customWidth="1"/>
    <col min="15641" max="15641" width="9.42578125" style="7" customWidth="1"/>
    <col min="15642" max="15642" width="11.28515625" style="7" customWidth="1"/>
    <col min="15643" max="15643" width="12.5703125" style="7" customWidth="1"/>
    <col min="15644" max="15644" width="11.7109375" style="7" customWidth="1"/>
    <col min="15645" max="15645" width="10.140625" style="7" customWidth="1"/>
    <col min="15646" max="15646" width="7.42578125" style="7" customWidth="1"/>
    <col min="15647" max="15647" width="12.85546875" style="7" customWidth="1"/>
    <col min="15648" max="15649" width="10" style="7" customWidth="1"/>
    <col min="15650" max="15650" width="11.28515625" style="7" customWidth="1"/>
    <col min="15651" max="15651" width="9.140625" style="7" customWidth="1"/>
    <col min="15652" max="15652" width="10.42578125" style="7" customWidth="1"/>
    <col min="15653" max="15653" width="10.7109375" style="7" customWidth="1"/>
    <col min="15654" max="15654" width="8.85546875" style="7" customWidth="1"/>
    <col min="15655" max="15655" width="8.5703125" style="7" customWidth="1"/>
    <col min="15656" max="15656" width="8.7109375" style="7" customWidth="1"/>
    <col min="15657" max="15658" width="8.85546875" style="7" customWidth="1"/>
    <col min="15659" max="15659" width="11.42578125" style="7" customWidth="1"/>
    <col min="15660" max="15660" width="11.7109375" style="7" customWidth="1"/>
    <col min="15661" max="15661" width="12.5703125" style="7" customWidth="1"/>
    <col min="15662" max="15662" width="16.28515625" style="7" customWidth="1"/>
    <col min="15663" max="15663" width="8.7109375" style="7" customWidth="1"/>
    <col min="15664" max="15664" width="37.140625" style="7" customWidth="1"/>
    <col min="15665" max="15665" width="15.140625" style="7" customWidth="1"/>
    <col min="15666" max="15666" width="22" style="7" bestFit="1" customWidth="1"/>
    <col min="15667" max="15667" width="15.42578125" style="7"/>
    <col min="15668" max="15668" width="16" style="7" customWidth="1"/>
    <col min="15669" max="15669" width="17.140625" style="7" bestFit="1" customWidth="1"/>
    <col min="15670" max="15670" width="20.42578125" style="7" bestFit="1" customWidth="1"/>
    <col min="15671" max="15871" width="15.42578125" style="7"/>
    <col min="15872" max="15872" width="5" style="7" bestFit="1" customWidth="1"/>
    <col min="15873" max="15873" width="11.42578125" style="7" customWidth="1"/>
    <col min="15874" max="15874" width="16.28515625" style="7" bestFit="1" customWidth="1"/>
    <col min="15875" max="15875" width="14.85546875" style="7" customWidth="1"/>
    <col min="15876" max="15876" width="44.85546875" style="7" customWidth="1"/>
    <col min="15877" max="15877" width="4.85546875" style="7" customWidth="1"/>
    <col min="15878" max="15878" width="5.28515625" style="7" customWidth="1"/>
    <col min="15879" max="15879" width="11.42578125" style="7" customWidth="1"/>
    <col min="15880" max="15880" width="20.5703125" style="7" customWidth="1"/>
    <col min="15881" max="15881" width="5.7109375" style="7" customWidth="1"/>
    <col min="15882" max="15882" width="10" style="7" customWidth="1"/>
    <col min="15883" max="15883" width="7.7109375" style="7" customWidth="1"/>
    <col min="15884" max="15884" width="27" style="7" customWidth="1"/>
    <col min="15885" max="15885" width="14.85546875" style="7" customWidth="1"/>
    <col min="15886" max="15886" width="13.5703125" style="7" customWidth="1"/>
    <col min="15887" max="15887" width="13.28515625" style="7" customWidth="1"/>
    <col min="15888" max="15888" width="11.85546875" style="7" customWidth="1"/>
    <col min="15889" max="15889" width="12.5703125" style="7" customWidth="1"/>
    <col min="15890" max="15890" width="7.42578125" style="7" customWidth="1"/>
    <col min="15891" max="15891" width="9.140625" style="7" customWidth="1"/>
    <col min="15892" max="15892" width="7.28515625" style="7" customWidth="1"/>
    <col min="15893" max="15893" width="8.42578125" style="7" customWidth="1"/>
    <col min="15894" max="15894" width="7.5703125" style="7" customWidth="1"/>
    <col min="15895" max="15895" width="8.140625" style="7" customWidth="1"/>
    <col min="15896" max="15896" width="5.85546875" style="7" customWidth="1"/>
    <col min="15897" max="15897" width="9.42578125" style="7" customWidth="1"/>
    <col min="15898" max="15898" width="11.28515625" style="7" customWidth="1"/>
    <col min="15899" max="15899" width="12.5703125" style="7" customWidth="1"/>
    <col min="15900" max="15900" width="11.7109375" style="7" customWidth="1"/>
    <col min="15901" max="15901" width="10.140625" style="7" customWidth="1"/>
    <col min="15902" max="15902" width="7.42578125" style="7" customWidth="1"/>
    <col min="15903" max="15903" width="12.85546875" style="7" customWidth="1"/>
    <col min="15904" max="15905" width="10" style="7" customWidth="1"/>
    <col min="15906" max="15906" width="11.28515625" style="7" customWidth="1"/>
    <col min="15907" max="15907" width="9.140625" style="7" customWidth="1"/>
    <col min="15908" max="15908" width="10.42578125" style="7" customWidth="1"/>
    <col min="15909" max="15909" width="10.7109375" style="7" customWidth="1"/>
    <col min="15910" max="15910" width="8.85546875" style="7" customWidth="1"/>
    <col min="15911" max="15911" width="8.5703125" style="7" customWidth="1"/>
    <col min="15912" max="15912" width="8.7109375" style="7" customWidth="1"/>
    <col min="15913" max="15914" width="8.85546875" style="7" customWidth="1"/>
    <col min="15915" max="15915" width="11.42578125" style="7" customWidth="1"/>
    <col min="15916" max="15916" width="11.7109375" style="7" customWidth="1"/>
    <col min="15917" max="15917" width="12.5703125" style="7" customWidth="1"/>
    <col min="15918" max="15918" width="16.28515625" style="7" customWidth="1"/>
    <col min="15919" max="15919" width="8.7109375" style="7" customWidth="1"/>
    <col min="15920" max="15920" width="37.140625" style="7" customWidth="1"/>
    <col min="15921" max="15921" width="15.140625" style="7" customWidth="1"/>
    <col min="15922" max="15922" width="22" style="7" bestFit="1" customWidth="1"/>
    <col min="15923" max="15923" width="15.42578125" style="7"/>
    <col min="15924" max="15924" width="16" style="7" customWidth="1"/>
    <col min="15925" max="15925" width="17.140625" style="7" bestFit="1" customWidth="1"/>
    <col min="15926" max="15926" width="20.42578125" style="7" bestFit="1" customWidth="1"/>
    <col min="15927" max="16127" width="15.42578125" style="7"/>
    <col min="16128" max="16128" width="5" style="7" bestFit="1" customWidth="1"/>
    <col min="16129" max="16129" width="11.42578125" style="7" customWidth="1"/>
    <col min="16130" max="16130" width="16.28515625" style="7" bestFit="1" customWidth="1"/>
    <col min="16131" max="16131" width="14.85546875" style="7" customWidth="1"/>
    <col min="16132" max="16132" width="44.85546875" style="7" customWidth="1"/>
    <col min="16133" max="16133" width="4.85546875" style="7" customWidth="1"/>
    <col min="16134" max="16134" width="5.28515625" style="7" customWidth="1"/>
    <col min="16135" max="16135" width="11.42578125" style="7" customWidth="1"/>
    <col min="16136" max="16136" width="20.5703125" style="7" customWidth="1"/>
    <col min="16137" max="16137" width="5.7109375" style="7" customWidth="1"/>
    <col min="16138" max="16138" width="10" style="7" customWidth="1"/>
    <col min="16139" max="16139" width="7.7109375" style="7" customWidth="1"/>
    <col min="16140" max="16140" width="27" style="7" customWidth="1"/>
    <col min="16141" max="16141" width="14.85546875" style="7" customWidth="1"/>
    <col min="16142" max="16142" width="13.5703125" style="7" customWidth="1"/>
    <col min="16143" max="16143" width="13.28515625" style="7" customWidth="1"/>
    <col min="16144" max="16144" width="11.85546875" style="7" customWidth="1"/>
    <col min="16145" max="16145" width="12.5703125" style="7" customWidth="1"/>
    <col min="16146" max="16146" width="7.42578125" style="7" customWidth="1"/>
    <col min="16147" max="16147" width="9.140625" style="7" customWidth="1"/>
    <col min="16148" max="16148" width="7.28515625" style="7" customWidth="1"/>
    <col min="16149" max="16149" width="8.42578125" style="7" customWidth="1"/>
    <col min="16150" max="16150" width="7.5703125" style="7" customWidth="1"/>
    <col min="16151" max="16151" width="8.140625" style="7" customWidth="1"/>
    <col min="16152" max="16152" width="5.85546875" style="7" customWidth="1"/>
    <col min="16153" max="16153" width="9.42578125" style="7" customWidth="1"/>
    <col min="16154" max="16154" width="11.28515625" style="7" customWidth="1"/>
    <col min="16155" max="16155" width="12.5703125" style="7" customWidth="1"/>
    <col min="16156" max="16156" width="11.7109375" style="7" customWidth="1"/>
    <col min="16157" max="16157" width="10.140625" style="7" customWidth="1"/>
    <col min="16158" max="16158" width="7.42578125" style="7" customWidth="1"/>
    <col min="16159" max="16159" width="12.85546875" style="7" customWidth="1"/>
    <col min="16160" max="16161" width="10" style="7" customWidth="1"/>
    <col min="16162" max="16162" width="11.28515625" style="7" customWidth="1"/>
    <col min="16163" max="16163" width="9.140625" style="7" customWidth="1"/>
    <col min="16164" max="16164" width="10.42578125" style="7" customWidth="1"/>
    <col min="16165" max="16165" width="10.7109375" style="7" customWidth="1"/>
    <col min="16166" max="16166" width="8.85546875" style="7" customWidth="1"/>
    <col min="16167" max="16167" width="8.5703125" style="7" customWidth="1"/>
    <col min="16168" max="16168" width="8.7109375" style="7" customWidth="1"/>
    <col min="16169" max="16170" width="8.85546875" style="7" customWidth="1"/>
    <col min="16171" max="16171" width="11.42578125" style="7" customWidth="1"/>
    <col min="16172" max="16172" width="11.7109375" style="7" customWidth="1"/>
    <col min="16173" max="16173" width="12.5703125" style="7" customWidth="1"/>
    <col min="16174" max="16174" width="16.28515625" style="7" customWidth="1"/>
    <col min="16175" max="16175" width="8.7109375" style="7" customWidth="1"/>
    <col min="16176" max="16176" width="37.140625" style="7" customWidth="1"/>
    <col min="16177" max="16177" width="15.140625" style="7" customWidth="1"/>
    <col min="16178" max="16178" width="22" style="7" bestFit="1" customWidth="1"/>
    <col min="16179" max="16179" width="15.42578125" style="7"/>
    <col min="16180" max="16180" width="16" style="7" customWidth="1"/>
    <col min="16181" max="16181" width="17.140625" style="7" bestFit="1" customWidth="1"/>
    <col min="16182" max="16182" width="20.42578125" style="7" bestFit="1" customWidth="1"/>
    <col min="16183" max="16384" width="15.42578125" style="7"/>
  </cols>
  <sheetData>
    <row r="1" spans="1:56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2"/>
      <c r="AS1" s="201"/>
      <c r="AT1" s="201"/>
      <c r="AU1" s="201"/>
    </row>
    <row r="2" spans="1:56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</row>
    <row r="3" spans="1:56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2"/>
      <c r="AS3" s="201"/>
      <c r="AT3" s="201"/>
      <c r="AU3" s="201"/>
    </row>
    <row r="4" spans="1:56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</row>
    <row r="5" spans="1:56" hidden="1" x14ac:dyDescent="0.25">
      <c r="A5" s="9"/>
      <c r="D5" s="12"/>
      <c r="E5" s="12"/>
      <c r="G5" s="201"/>
      <c r="H5" s="201"/>
      <c r="I5" s="201"/>
      <c r="J5" s="201"/>
      <c r="N5" s="12"/>
      <c r="O5" s="12"/>
      <c r="P5" s="15"/>
      <c r="Q5" s="9"/>
      <c r="R5" s="9"/>
      <c r="S5" s="9"/>
      <c r="T5" s="9"/>
      <c r="U5" s="9"/>
      <c r="V5" s="9"/>
      <c r="W5" s="9"/>
      <c r="X5" s="9"/>
      <c r="Y5" s="9"/>
      <c r="Z5" s="16"/>
      <c r="AA5" s="9"/>
      <c r="AB5" s="9"/>
      <c r="AC5" s="1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7"/>
      <c r="AS5" s="9"/>
      <c r="AT5" s="18"/>
    </row>
    <row r="6" spans="1:56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</row>
    <row r="7" spans="1:56" ht="15.75" hidden="1" x14ac:dyDescent="0.25">
      <c r="A7" s="20"/>
      <c r="B7" s="21"/>
      <c r="D7" s="22"/>
      <c r="E7" s="22"/>
      <c r="F7" s="23"/>
      <c r="G7" s="23"/>
      <c r="H7" s="23"/>
      <c r="I7" s="20"/>
      <c r="J7" s="20"/>
      <c r="K7" s="20"/>
      <c r="L7" s="24"/>
      <c r="M7" s="21"/>
      <c r="N7" s="20"/>
      <c r="O7" s="20"/>
      <c r="P7" s="15"/>
      <c r="Q7" s="20"/>
      <c r="R7" s="20"/>
      <c r="S7" s="20"/>
      <c r="T7" s="20"/>
      <c r="U7" s="20"/>
      <c r="V7" s="20"/>
      <c r="W7" s="20"/>
      <c r="X7" s="20"/>
      <c r="Y7" s="20"/>
      <c r="Z7" s="16"/>
      <c r="AA7" s="20"/>
      <c r="AB7" s="20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7"/>
      <c r="AS7" s="9"/>
      <c r="AT7" s="18"/>
    </row>
    <row r="8" spans="1:56" ht="20.25" x14ac:dyDescent="0.25">
      <c r="A8" s="215" t="s">
        <v>128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44"/>
      <c r="AP8" s="44"/>
      <c r="AQ8" s="44"/>
      <c r="AR8" s="56"/>
      <c r="AS8" s="44"/>
      <c r="AT8" s="67">
        <v>1087</v>
      </c>
      <c r="AU8" s="48"/>
      <c r="AV8" s="68"/>
    </row>
    <row r="9" spans="1:56" s="58" customFormat="1" ht="60" x14ac:dyDescent="0.25">
      <c r="A9" s="57" t="s">
        <v>18</v>
      </c>
      <c r="B9" s="57" t="s">
        <v>19</v>
      </c>
      <c r="C9" s="57" t="s">
        <v>20</v>
      </c>
      <c r="D9" s="57" t="s">
        <v>21</v>
      </c>
      <c r="E9" s="57" t="s">
        <v>22</v>
      </c>
      <c r="F9" s="57" t="s">
        <v>23</v>
      </c>
      <c r="G9" s="57" t="s">
        <v>24</v>
      </c>
      <c r="H9" s="57" t="s">
        <v>110</v>
      </c>
      <c r="I9" s="57" t="s">
        <v>26</v>
      </c>
      <c r="J9" s="57" t="s">
        <v>27</v>
      </c>
      <c r="K9" s="57" t="s">
        <v>28</v>
      </c>
      <c r="L9" s="57" t="s">
        <v>29</v>
      </c>
      <c r="M9" s="57" t="s">
        <v>30</v>
      </c>
      <c r="N9" s="57" t="s">
        <v>31</v>
      </c>
      <c r="O9" s="57" t="s">
        <v>32</v>
      </c>
      <c r="P9" s="57" t="s">
        <v>33</v>
      </c>
      <c r="Q9" s="57" t="s">
        <v>34</v>
      </c>
      <c r="R9" s="57" t="s">
        <v>35</v>
      </c>
      <c r="S9" s="57" t="s">
        <v>36</v>
      </c>
      <c r="T9" s="57" t="s">
        <v>37</v>
      </c>
      <c r="U9" s="57" t="s">
        <v>38</v>
      </c>
      <c r="V9" s="57" t="s">
        <v>39</v>
      </c>
      <c r="W9" s="57" t="s">
        <v>40</v>
      </c>
      <c r="X9" s="57" t="s">
        <v>41</v>
      </c>
      <c r="Y9" s="57" t="s">
        <v>42</v>
      </c>
      <c r="Z9" s="57" t="s">
        <v>43</v>
      </c>
      <c r="AA9" s="57" t="s">
        <v>44</v>
      </c>
      <c r="AB9" s="57" t="s">
        <v>45</v>
      </c>
      <c r="AC9" s="57" t="s">
        <v>46</v>
      </c>
      <c r="AD9" s="57"/>
      <c r="AE9" s="213" t="s">
        <v>6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57" t="s">
        <v>47</v>
      </c>
      <c r="AT9" s="57" t="s">
        <v>48</v>
      </c>
      <c r="AU9" s="57" t="s">
        <v>49</v>
      </c>
      <c r="AV9" s="57" t="s">
        <v>50</v>
      </c>
      <c r="AW9" s="58" t="s">
        <v>51</v>
      </c>
      <c r="AX9" s="58" t="s">
        <v>52</v>
      </c>
      <c r="AY9" s="58" t="s">
        <v>53</v>
      </c>
      <c r="AZ9" s="58" t="s">
        <v>54</v>
      </c>
      <c r="BA9" s="58" t="s">
        <v>55</v>
      </c>
      <c r="BB9" s="58" t="s">
        <v>56</v>
      </c>
    </row>
    <row r="10" spans="1:56" s="60" customFormat="1" ht="28.5" hidden="1" customHeight="1" x14ac:dyDescent="0.25">
      <c r="A10" s="59">
        <v>1</v>
      </c>
      <c r="B10" s="59">
        <v>2</v>
      </c>
      <c r="C10" s="59">
        <v>4</v>
      </c>
      <c r="D10" s="59">
        <v>5</v>
      </c>
      <c r="E10" s="59">
        <v>6</v>
      </c>
      <c r="F10" s="59">
        <v>7</v>
      </c>
      <c r="G10" s="59">
        <v>8</v>
      </c>
      <c r="H10" s="59">
        <v>9</v>
      </c>
      <c r="I10" s="59">
        <v>10</v>
      </c>
      <c r="J10" s="59">
        <v>11</v>
      </c>
      <c r="K10" s="59">
        <v>12</v>
      </c>
      <c r="L10" s="59">
        <v>13</v>
      </c>
      <c r="M10" s="59">
        <v>14</v>
      </c>
      <c r="N10" s="59">
        <v>15</v>
      </c>
      <c r="O10" s="59">
        <v>16</v>
      </c>
      <c r="P10" s="59">
        <v>17</v>
      </c>
      <c r="Q10" s="59">
        <v>18</v>
      </c>
      <c r="R10" s="59">
        <v>19</v>
      </c>
      <c r="S10" s="59">
        <v>20</v>
      </c>
      <c r="T10" s="59">
        <v>21</v>
      </c>
      <c r="U10" s="59">
        <v>22</v>
      </c>
      <c r="V10" s="59">
        <v>23</v>
      </c>
      <c r="W10" s="59">
        <v>24</v>
      </c>
      <c r="X10" s="59">
        <v>25</v>
      </c>
      <c r="Y10" s="59">
        <v>26</v>
      </c>
      <c r="Z10" s="59">
        <v>27</v>
      </c>
      <c r="AA10" s="59">
        <v>28</v>
      </c>
      <c r="AB10" s="59">
        <v>29</v>
      </c>
      <c r="AC10" s="59">
        <v>30</v>
      </c>
      <c r="AD10" s="59">
        <v>31</v>
      </c>
      <c r="AE10" s="59">
        <v>32</v>
      </c>
      <c r="AF10" s="59">
        <v>33</v>
      </c>
      <c r="AG10" s="59">
        <v>34</v>
      </c>
      <c r="AH10" s="59">
        <v>35</v>
      </c>
      <c r="AI10" s="59">
        <v>36</v>
      </c>
      <c r="AJ10" s="59">
        <v>37</v>
      </c>
      <c r="AK10" s="59">
        <v>38</v>
      </c>
      <c r="AL10" s="59">
        <v>39</v>
      </c>
      <c r="AM10" s="59">
        <v>40</v>
      </c>
      <c r="AN10" s="59">
        <v>41</v>
      </c>
      <c r="AO10" s="59">
        <v>42</v>
      </c>
      <c r="AP10" s="59">
        <v>43</v>
      </c>
      <c r="AQ10" s="59">
        <v>44</v>
      </c>
      <c r="AR10" s="59">
        <v>45</v>
      </c>
      <c r="AS10" s="59">
        <v>46</v>
      </c>
      <c r="AT10" s="59">
        <v>47</v>
      </c>
      <c r="AU10" s="59">
        <v>48</v>
      </c>
      <c r="AV10" s="59">
        <v>49</v>
      </c>
      <c r="AW10" s="60">
        <v>50</v>
      </c>
      <c r="AX10" s="60">
        <v>51</v>
      </c>
      <c r="AY10" s="60">
        <v>52</v>
      </c>
      <c r="AZ10" s="60">
        <v>53</v>
      </c>
      <c r="BA10" s="60">
        <v>54</v>
      </c>
      <c r="BB10" s="60">
        <v>55</v>
      </c>
      <c r="BC10" s="60">
        <v>56</v>
      </c>
      <c r="BD10" s="60">
        <v>57</v>
      </c>
    </row>
    <row r="11" spans="1:56" s="35" customFormat="1" x14ac:dyDescent="0.25">
      <c r="A11" s="25">
        <v>1</v>
      </c>
      <c r="B11" s="57" t="s">
        <v>366</v>
      </c>
      <c r="C11" s="48" t="s">
        <v>367</v>
      </c>
      <c r="D11" s="105" t="s">
        <v>368</v>
      </c>
      <c r="E11" s="57" t="s">
        <v>8</v>
      </c>
      <c r="F11" s="57" t="s">
        <v>58</v>
      </c>
      <c r="G11" s="57" t="s">
        <v>59</v>
      </c>
      <c r="H11" s="57" t="s">
        <v>60</v>
      </c>
      <c r="I11" s="25"/>
      <c r="J11" s="25"/>
      <c r="K11" s="25"/>
      <c r="L11" s="27"/>
      <c r="M11" s="26"/>
      <c r="N11" s="26"/>
      <c r="O11" s="26"/>
      <c r="P11" s="26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8"/>
      <c r="AB11" s="25"/>
      <c r="AC11" s="26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57">
        <v>7581</v>
      </c>
      <c r="AO11" s="25">
        <v>0</v>
      </c>
      <c r="AP11" s="25">
        <v>1000</v>
      </c>
      <c r="AQ11" s="25">
        <f t="shared" ref="AQ11:AQ21" si="0">SUM(AF11:AP11)</f>
        <v>8581</v>
      </c>
      <c r="AR11" s="26">
        <f t="shared" ref="AR11:AR21" si="1">AE11</f>
        <v>0</v>
      </c>
      <c r="AS11" s="28"/>
      <c r="AT11" s="26">
        <v>1387</v>
      </c>
      <c r="AU11" s="66">
        <v>0.67159999999999997</v>
      </c>
      <c r="AV11" s="69"/>
      <c r="AW11" s="70"/>
      <c r="AX11" s="33" t="s">
        <v>88</v>
      </c>
      <c r="AY11" s="34" t="s">
        <v>118</v>
      </c>
      <c r="AZ11" s="32" t="s">
        <v>119</v>
      </c>
      <c r="BA11" s="32" t="s">
        <v>77</v>
      </c>
      <c r="BB11" s="32" t="s">
        <v>85</v>
      </c>
    </row>
    <row r="12" spans="1:56" s="42" customFormat="1" x14ac:dyDescent="0.25">
      <c r="A12" s="25">
        <v>2</v>
      </c>
      <c r="B12" s="57" t="s">
        <v>369</v>
      </c>
      <c r="C12" s="48" t="s">
        <v>370</v>
      </c>
      <c r="D12" s="105" t="s">
        <v>371</v>
      </c>
      <c r="E12" s="57" t="s">
        <v>9</v>
      </c>
      <c r="F12" s="57" t="s">
        <v>71</v>
      </c>
      <c r="G12" s="57" t="s">
        <v>59</v>
      </c>
      <c r="H12" s="57" t="s">
        <v>72</v>
      </c>
      <c r="I12" s="25"/>
      <c r="J12" s="25"/>
      <c r="K12" s="25"/>
      <c r="L12" s="27"/>
      <c r="M12" s="26"/>
      <c r="N12" s="26"/>
      <c r="O12" s="26"/>
      <c r="P12" s="26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8"/>
      <c r="AB12" s="25"/>
      <c r="AC12" s="26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57">
        <v>3081</v>
      </c>
      <c r="AO12" s="25">
        <v>3250</v>
      </c>
      <c r="AP12" s="25">
        <v>0</v>
      </c>
      <c r="AQ12" s="25">
        <f t="shared" si="0"/>
        <v>6331</v>
      </c>
      <c r="AR12" s="26">
        <f t="shared" si="1"/>
        <v>0</v>
      </c>
      <c r="AS12" s="28"/>
      <c r="AT12" s="26" t="s">
        <v>131</v>
      </c>
      <c r="AU12" s="66">
        <v>0.61329999999999996</v>
      </c>
      <c r="AV12" s="71">
        <v>44988</v>
      </c>
      <c r="AW12" s="70"/>
      <c r="AX12" s="33" t="s">
        <v>81</v>
      </c>
      <c r="AY12" s="34"/>
      <c r="AZ12" s="32" t="s">
        <v>116</v>
      </c>
      <c r="BA12" s="32" t="s">
        <v>85</v>
      </c>
      <c r="BB12" s="32" t="s">
        <v>98</v>
      </c>
      <c r="BC12" s="35"/>
      <c r="BD12" s="35"/>
    </row>
    <row r="13" spans="1:56" s="42" customFormat="1" x14ac:dyDescent="0.25">
      <c r="A13" s="25">
        <v>3</v>
      </c>
      <c r="B13" s="57" t="s">
        <v>372</v>
      </c>
      <c r="C13" s="48" t="s">
        <v>373</v>
      </c>
      <c r="D13" s="105" t="s">
        <v>374</v>
      </c>
      <c r="E13" s="57" t="s">
        <v>8</v>
      </c>
      <c r="F13" s="57" t="s">
        <v>71</v>
      </c>
      <c r="G13" s="57" t="s">
        <v>59</v>
      </c>
      <c r="H13" s="57" t="s">
        <v>72</v>
      </c>
      <c r="I13" s="25"/>
      <c r="J13" s="25"/>
      <c r="K13" s="25"/>
      <c r="L13" s="27"/>
      <c r="M13" s="26"/>
      <c r="N13" s="26"/>
      <c r="O13" s="26"/>
      <c r="P13" s="26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8"/>
      <c r="AB13" s="25"/>
      <c r="AC13" s="26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57">
        <v>3081</v>
      </c>
      <c r="AO13" s="25">
        <v>10000</v>
      </c>
      <c r="AP13" s="25">
        <v>1000</v>
      </c>
      <c r="AQ13" s="25">
        <f t="shared" si="0"/>
        <v>14081</v>
      </c>
      <c r="AR13" s="26">
        <f t="shared" si="1"/>
        <v>0</v>
      </c>
      <c r="AS13" s="28"/>
      <c r="AT13" s="26">
        <v>1047</v>
      </c>
      <c r="AU13" s="66">
        <v>0.86</v>
      </c>
      <c r="AV13" s="69"/>
      <c r="AW13" s="70"/>
      <c r="AX13" s="33" t="s">
        <v>104</v>
      </c>
      <c r="AY13" s="34"/>
      <c r="AZ13" s="32" t="s">
        <v>127</v>
      </c>
      <c r="BA13" s="32" t="s">
        <v>77</v>
      </c>
      <c r="BB13" s="32" t="s">
        <v>98</v>
      </c>
      <c r="BC13" s="35"/>
      <c r="BD13" s="35"/>
    </row>
    <row r="14" spans="1:56" s="42" customFormat="1" ht="19.149999999999999" customHeight="1" x14ac:dyDescent="0.25">
      <c r="A14" s="25">
        <v>4</v>
      </c>
      <c r="B14" s="57" t="s">
        <v>375</v>
      </c>
      <c r="C14" s="48" t="s">
        <v>376</v>
      </c>
      <c r="D14" s="105" t="s">
        <v>377</v>
      </c>
      <c r="E14" s="57" t="s">
        <v>9</v>
      </c>
      <c r="F14" s="57" t="s">
        <v>58</v>
      </c>
      <c r="G14" s="57" t="s">
        <v>59</v>
      </c>
      <c r="H14" s="57" t="s">
        <v>60</v>
      </c>
      <c r="I14" s="25"/>
      <c r="J14" s="25"/>
      <c r="K14" s="25"/>
      <c r="L14" s="27"/>
      <c r="M14" s="26"/>
      <c r="N14" s="26"/>
      <c r="O14" s="26"/>
      <c r="P14" s="26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"/>
      <c r="AB14" s="25"/>
      <c r="AC14" s="26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57">
        <v>6750</v>
      </c>
      <c r="AO14" s="25"/>
      <c r="AP14" s="25"/>
      <c r="AQ14" s="25"/>
      <c r="AR14" s="26"/>
      <c r="AS14" s="28"/>
      <c r="AT14" s="26"/>
      <c r="AU14" s="66"/>
      <c r="AV14" s="69"/>
      <c r="AW14" s="70"/>
      <c r="AX14" s="33"/>
      <c r="AY14" s="34"/>
      <c r="AZ14" s="32"/>
      <c r="BA14" s="32"/>
      <c r="BB14" s="32"/>
      <c r="BC14" s="35"/>
      <c r="BD14" s="35"/>
    </row>
    <row r="15" spans="1:56" s="42" customFormat="1" x14ac:dyDescent="0.25">
      <c r="A15" s="25">
        <v>5</v>
      </c>
      <c r="B15" s="57" t="s">
        <v>378</v>
      </c>
      <c r="C15" s="48" t="s">
        <v>379</v>
      </c>
      <c r="D15" s="105" t="s">
        <v>380</v>
      </c>
      <c r="E15" s="57" t="s">
        <v>8</v>
      </c>
      <c r="F15" s="57" t="s">
        <v>58</v>
      </c>
      <c r="G15" s="57" t="s">
        <v>59</v>
      </c>
      <c r="H15" s="57" t="s">
        <v>381</v>
      </c>
      <c r="I15" s="25"/>
      <c r="J15" s="25"/>
      <c r="K15" s="25"/>
      <c r="L15" s="27"/>
      <c r="M15" s="26"/>
      <c r="N15" s="26"/>
      <c r="O15" s="26"/>
      <c r="P15" s="26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8"/>
      <c r="AB15" s="25"/>
      <c r="AC15" s="26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57">
        <v>6330</v>
      </c>
      <c r="AO15" s="25"/>
      <c r="AP15" s="25"/>
      <c r="AQ15" s="25"/>
      <c r="AR15" s="26"/>
      <c r="AS15" s="28"/>
      <c r="AT15" s="26"/>
      <c r="AU15" s="66"/>
      <c r="AV15" s="69"/>
      <c r="AW15" s="70"/>
      <c r="AX15" s="33"/>
      <c r="AY15" s="34"/>
      <c r="AZ15" s="32"/>
      <c r="BA15" s="32"/>
      <c r="BB15" s="32"/>
      <c r="BC15" s="35"/>
      <c r="BD15" s="35"/>
    </row>
    <row r="16" spans="1:56" s="42" customFormat="1" x14ac:dyDescent="0.25">
      <c r="A16" s="25">
        <v>6</v>
      </c>
      <c r="B16" s="57" t="s">
        <v>382</v>
      </c>
      <c r="C16" s="48" t="s">
        <v>383</v>
      </c>
      <c r="D16" s="105" t="s">
        <v>384</v>
      </c>
      <c r="E16" s="57" t="s">
        <v>8</v>
      </c>
      <c r="F16" s="57" t="s">
        <v>58</v>
      </c>
      <c r="G16" s="57" t="s">
        <v>94</v>
      </c>
      <c r="H16" s="57" t="s">
        <v>94</v>
      </c>
      <c r="I16" s="25"/>
      <c r="J16" s="25"/>
      <c r="K16" s="25"/>
      <c r="L16" s="27"/>
      <c r="M16" s="26"/>
      <c r="N16" s="26"/>
      <c r="O16" s="26"/>
      <c r="P16" s="26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8"/>
      <c r="AB16" s="25"/>
      <c r="AC16" s="26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57">
        <v>9831</v>
      </c>
      <c r="AO16" s="25"/>
      <c r="AP16" s="25"/>
      <c r="AQ16" s="25"/>
      <c r="AR16" s="26"/>
      <c r="AS16" s="28"/>
      <c r="AT16" s="26"/>
      <c r="AU16" s="66"/>
      <c r="AV16" s="69"/>
      <c r="AW16" s="70"/>
      <c r="AX16" s="33"/>
      <c r="AY16" s="34"/>
      <c r="AZ16" s="32"/>
      <c r="BA16" s="32"/>
      <c r="BB16" s="32"/>
      <c r="BC16" s="35"/>
      <c r="BD16" s="35"/>
    </row>
    <row r="17" spans="1:56" s="42" customFormat="1" x14ac:dyDescent="0.25">
      <c r="A17" s="25">
        <v>7</v>
      </c>
      <c r="B17" s="57" t="s">
        <v>385</v>
      </c>
      <c r="C17" s="48" t="s">
        <v>386</v>
      </c>
      <c r="D17" s="105" t="s">
        <v>387</v>
      </c>
      <c r="E17" s="57" t="s">
        <v>9</v>
      </c>
      <c r="F17" s="57" t="s">
        <v>58</v>
      </c>
      <c r="G17" s="57" t="s">
        <v>100</v>
      </c>
      <c r="H17" s="57" t="s">
        <v>100</v>
      </c>
      <c r="I17" s="25"/>
      <c r="J17" s="25"/>
      <c r="K17" s="25"/>
      <c r="L17" s="27"/>
      <c r="M17" s="26"/>
      <c r="N17" s="26"/>
      <c r="O17" s="26"/>
      <c r="P17" s="26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8"/>
      <c r="AB17" s="25"/>
      <c r="AC17" s="26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57">
        <v>12332</v>
      </c>
      <c r="AO17" s="25"/>
      <c r="AP17" s="25"/>
      <c r="AQ17" s="25"/>
      <c r="AR17" s="26"/>
      <c r="AS17" s="28"/>
      <c r="AT17" s="26"/>
      <c r="AU17" s="66"/>
      <c r="AV17" s="69"/>
      <c r="AW17" s="70"/>
      <c r="AX17" s="33"/>
      <c r="AY17" s="34"/>
      <c r="AZ17" s="32"/>
      <c r="BA17" s="32"/>
      <c r="BB17" s="32"/>
      <c r="BC17" s="35"/>
      <c r="BD17" s="35"/>
    </row>
    <row r="18" spans="1:56" s="42" customFormat="1" x14ac:dyDescent="0.25">
      <c r="A18" s="25">
        <v>8</v>
      </c>
      <c r="B18" s="57" t="s">
        <v>388</v>
      </c>
      <c r="C18" s="48" t="s">
        <v>389</v>
      </c>
      <c r="D18" s="105" t="s">
        <v>390</v>
      </c>
      <c r="E18" s="57" t="s">
        <v>9</v>
      </c>
      <c r="F18" s="57" t="s">
        <v>58</v>
      </c>
      <c r="G18" s="57" t="s">
        <v>100</v>
      </c>
      <c r="H18" s="57" t="s">
        <v>100</v>
      </c>
      <c r="I18" s="25"/>
      <c r="J18" s="25"/>
      <c r="K18" s="25"/>
      <c r="L18" s="27"/>
      <c r="M18" s="26"/>
      <c r="N18" s="26"/>
      <c r="O18" s="26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8"/>
      <c r="AB18" s="25"/>
      <c r="AC18" s="26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57">
        <v>12330</v>
      </c>
      <c r="AO18" s="25"/>
      <c r="AP18" s="25"/>
      <c r="AQ18" s="25"/>
      <c r="AR18" s="26"/>
      <c r="AS18" s="28"/>
      <c r="AT18" s="26"/>
      <c r="AU18" s="66"/>
      <c r="AV18" s="69"/>
      <c r="AW18" s="70"/>
      <c r="AX18" s="33"/>
      <c r="AY18" s="34"/>
      <c r="AZ18" s="32"/>
      <c r="BA18" s="32"/>
      <c r="BB18" s="32"/>
      <c r="BC18" s="35"/>
      <c r="BD18" s="35"/>
    </row>
    <row r="19" spans="1:56" s="42" customFormat="1" x14ac:dyDescent="0.25">
      <c r="A19" s="25">
        <v>9</v>
      </c>
      <c r="B19" s="57" t="s">
        <v>391</v>
      </c>
      <c r="C19" s="48" t="s">
        <v>392</v>
      </c>
      <c r="D19" s="105" t="s">
        <v>393</v>
      </c>
      <c r="E19" s="57" t="s">
        <v>8</v>
      </c>
      <c r="F19" s="57" t="s">
        <v>58</v>
      </c>
      <c r="G19" s="57" t="s">
        <v>100</v>
      </c>
      <c r="H19" s="57" t="s">
        <v>100</v>
      </c>
      <c r="I19" s="25"/>
      <c r="J19" s="25"/>
      <c r="K19" s="25"/>
      <c r="L19" s="27"/>
      <c r="M19" s="26"/>
      <c r="N19" s="26"/>
      <c r="O19" s="26"/>
      <c r="P19" s="26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8"/>
      <c r="AB19" s="25"/>
      <c r="AC19" s="26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57">
        <v>12331</v>
      </c>
      <c r="AO19" s="25"/>
      <c r="AP19" s="25"/>
      <c r="AQ19" s="25"/>
      <c r="AR19" s="26"/>
      <c r="AS19" s="28"/>
      <c r="AT19" s="26"/>
      <c r="AU19" s="66"/>
      <c r="AV19" s="69"/>
      <c r="AW19" s="70"/>
      <c r="AX19" s="33"/>
      <c r="AY19" s="34"/>
      <c r="AZ19" s="32"/>
      <c r="BA19" s="32"/>
      <c r="BB19" s="32"/>
      <c r="BC19" s="35"/>
      <c r="BD19" s="35"/>
    </row>
    <row r="20" spans="1:56" s="35" customFormat="1" x14ac:dyDescent="0.25">
      <c r="A20" s="25">
        <v>10</v>
      </c>
      <c r="B20" s="57" t="s">
        <v>394</v>
      </c>
      <c r="C20" s="48" t="s">
        <v>395</v>
      </c>
      <c r="D20" s="105" t="s">
        <v>396</v>
      </c>
      <c r="E20" s="57" t="s">
        <v>9</v>
      </c>
      <c r="F20" s="57" t="s">
        <v>58</v>
      </c>
      <c r="G20" s="57" t="s">
        <v>100</v>
      </c>
      <c r="H20" s="57" t="s">
        <v>100</v>
      </c>
      <c r="I20" s="25"/>
      <c r="J20" s="25"/>
      <c r="K20" s="25"/>
      <c r="L20" s="27"/>
      <c r="M20" s="26"/>
      <c r="N20" s="26"/>
      <c r="O20" s="26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8"/>
      <c r="AB20" s="25"/>
      <c r="AC20" s="26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57">
        <v>12331</v>
      </c>
      <c r="AO20" s="25">
        <v>11250</v>
      </c>
      <c r="AP20" s="25">
        <v>0</v>
      </c>
      <c r="AQ20" s="25">
        <f t="shared" si="0"/>
        <v>23581</v>
      </c>
      <c r="AR20" s="26">
        <f t="shared" si="1"/>
        <v>0</v>
      </c>
      <c r="AS20" s="28"/>
      <c r="AT20" s="26">
        <v>1288</v>
      </c>
      <c r="AU20" s="66">
        <v>0.61299999999999999</v>
      </c>
      <c r="AV20" s="69"/>
      <c r="AW20" s="70"/>
      <c r="AX20" s="33" t="s">
        <v>103</v>
      </c>
      <c r="AY20" s="34"/>
      <c r="AZ20" s="32" t="s">
        <v>127</v>
      </c>
      <c r="BA20" s="32" t="s">
        <v>77</v>
      </c>
      <c r="BB20" s="32" t="s">
        <v>85</v>
      </c>
    </row>
    <row r="21" spans="1:56" s="35" customFormat="1" x14ac:dyDescent="0.25">
      <c r="A21" s="25">
        <v>11</v>
      </c>
      <c r="B21" s="57" t="s">
        <v>397</v>
      </c>
      <c r="C21" s="48" t="s">
        <v>398</v>
      </c>
      <c r="D21" s="105" t="s">
        <v>399</v>
      </c>
      <c r="E21" s="57" t="s">
        <v>8</v>
      </c>
      <c r="F21" s="57" t="s">
        <v>71</v>
      </c>
      <c r="G21" s="57" t="s">
        <v>107</v>
      </c>
      <c r="H21" s="57" t="s">
        <v>107</v>
      </c>
      <c r="I21" s="25"/>
      <c r="J21" s="25"/>
      <c r="K21" s="25"/>
      <c r="L21" s="27"/>
      <c r="M21" s="26"/>
      <c r="N21" s="26"/>
      <c r="O21" s="26"/>
      <c r="P21" s="26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8"/>
      <c r="AB21" s="25"/>
      <c r="AC21" s="26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57">
        <v>11332</v>
      </c>
      <c r="AO21" s="25">
        <f>45000*25/100</f>
        <v>11250</v>
      </c>
      <c r="AP21" s="25">
        <v>5000</v>
      </c>
      <c r="AQ21" s="25">
        <f t="shared" si="0"/>
        <v>27582</v>
      </c>
      <c r="AR21" s="26">
        <f t="shared" si="1"/>
        <v>0</v>
      </c>
      <c r="AS21" s="28"/>
      <c r="AT21" s="26" t="s">
        <v>113</v>
      </c>
      <c r="AU21" s="66">
        <v>0.75660000000000005</v>
      </c>
      <c r="AV21" s="69" t="s">
        <v>114</v>
      </c>
      <c r="AW21" s="72">
        <v>45117</v>
      </c>
      <c r="AX21" s="33" t="s">
        <v>88</v>
      </c>
      <c r="AY21" s="34" t="s">
        <v>115</v>
      </c>
      <c r="AZ21" s="32" t="s">
        <v>116</v>
      </c>
      <c r="BA21" s="32" t="s">
        <v>85</v>
      </c>
      <c r="BB21" s="32" t="s">
        <v>98</v>
      </c>
    </row>
    <row r="22" spans="1:56" s="35" customFormat="1" x14ac:dyDescent="0.25">
      <c r="A22" s="25">
        <v>12</v>
      </c>
      <c r="B22" s="57">
        <v>3779530</v>
      </c>
      <c r="C22" s="48" t="s">
        <v>1366</v>
      </c>
      <c r="D22" s="105" t="s">
        <v>1367</v>
      </c>
      <c r="E22" s="57" t="s">
        <v>9</v>
      </c>
      <c r="F22" s="57" t="s">
        <v>58</v>
      </c>
      <c r="G22" s="57" t="s">
        <v>100</v>
      </c>
      <c r="H22" s="57" t="s">
        <v>100</v>
      </c>
      <c r="I22" s="25"/>
      <c r="J22" s="25"/>
      <c r="K22" s="25"/>
      <c r="L22" s="27"/>
      <c r="M22" s="26"/>
      <c r="N22" s="26"/>
      <c r="O22" s="26"/>
      <c r="P22" s="26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8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57">
        <v>12075</v>
      </c>
      <c r="AO22" s="25"/>
      <c r="AP22" s="25"/>
      <c r="AQ22" s="25"/>
      <c r="AR22" s="26"/>
      <c r="AS22" s="28"/>
      <c r="AT22" s="26"/>
      <c r="AU22" s="66"/>
      <c r="AV22" s="69"/>
      <c r="AW22" s="118"/>
      <c r="AX22" s="118"/>
      <c r="AY22" s="119"/>
      <c r="AZ22" s="120"/>
      <c r="BA22" s="120"/>
      <c r="BB22" s="120"/>
    </row>
    <row r="23" spans="1:56" s="35" customFormat="1" x14ac:dyDescent="0.25">
      <c r="A23" s="25">
        <v>13</v>
      </c>
      <c r="B23" s="57">
        <v>3428989</v>
      </c>
      <c r="C23" s="48" t="s">
        <v>1390</v>
      </c>
      <c r="D23" s="105" t="s">
        <v>1391</v>
      </c>
      <c r="E23" s="57" t="s">
        <v>8</v>
      </c>
      <c r="F23" s="57" t="s">
        <v>71</v>
      </c>
      <c r="G23" s="57" t="s">
        <v>59</v>
      </c>
      <c r="H23" s="57" t="s">
        <v>129</v>
      </c>
      <c r="I23" s="25"/>
      <c r="J23" s="25"/>
      <c r="K23" s="25"/>
      <c r="L23" s="27"/>
      <c r="M23" s="26"/>
      <c r="N23" s="26"/>
      <c r="O23" s="26"/>
      <c r="P23" s="26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8"/>
      <c r="AB23" s="25"/>
      <c r="AC23" s="26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57">
        <v>2375</v>
      </c>
      <c r="AO23" s="25"/>
      <c r="AP23" s="25"/>
      <c r="AQ23" s="25"/>
      <c r="AR23" s="26"/>
      <c r="AS23" s="28"/>
      <c r="AT23" s="26"/>
      <c r="AU23" s="66"/>
      <c r="AV23" s="69"/>
      <c r="AW23" s="118"/>
      <c r="AX23" s="118"/>
      <c r="AY23" s="119"/>
      <c r="AZ23" s="120"/>
      <c r="BA23" s="120"/>
      <c r="BB23" s="120"/>
    </row>
    <row r="24" spans="1:56" s="35" customFormat="1" x14ac:dyDescent="0.25">
      <c r="A24" s="25">
        <v>14</v>
      </c>
      <c r="B24" s="57">
        <v>3476841</v>
      </c>
      <c r="C24" s="48" t="s">
        <v>1392</v>
      </c>
      <c r="D24" s="105" t="s">
        <v>1393</v>
      </c>
      <c r="E24" s="57" t="s">
        <v>9</v>
      </c>
      <c r="F24" s="57" t="s">
        <v>71</v>
      </c>
      <c r="G24" s="57" t="s">
        <v>107</v>
      </c>
      <c r="H24" s="57" t="s">
        <v>107</v>
      </c>
      <c r="I24" s="25"/>
      <c r="J24" s="25"/>
      <c r="K24" s="25"/>
      <c r="L24" s="27"/>
      <c r="M24" s="26"/>
      <c r="N24" s="26"/>
      <c r="O24" s="26"/>
      <c r="P24" s="26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8"/>
      <c r="AB24" s="25"/>
      <c r="AC24" s="26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57">
        <v>9750</v>
      </c>
      <c r="AO24" s="25"/>
      <c r="AP24" s="25"/>
      <c r="AQ24" s="25"/>
      <c r="AR24" s="26"/>
      <c r="AS24" s="28"/>
      <c r="AT24" s="26"/>
      <c r="AU24" s="66"/>
      <c r="AV24" s="69"/>
      <c r="AW24" s="118"/>
      <c r="AX24" s="118"/>
      <c r="AY24" s="119"/>
      <c r="AZ24" s="120"/>
      <c r="BA24" s="120"/>
      <c r="BB24" s="120"/>
    </row>
    <row r="25" spans="1:56" s="35" customFormat="1" x14ac:dyDescent="0.25">
      <c r="A25" s="25">
        <v>15</v>
      </c>
      <c r="B25" s="57">
        <v>3243539</v>
      </c>
      <c r="C25" s="48" t="s">
        <v>1394</v>
      </c>
      <c r="D25" s="105" t="s">
        <v>1395</v>
      </c>
      <c r="E25" s="57" t="s">
        <v>9</v>
      </c>
      <c r="F25" s="57" t="s">
        <v>71</v>
      </c>
      <c r="G25" s="57" t="s">
        <v>107</v>
      </c>
      <c r="H25" s="57" t="s">
        <v>107</v>
      </c>
      <c r="I25" s="25"/>
      <c r="J25" s="25"/>
      <c r="K25" s="25"/>
      <c r="L25" s="27"/>
      <c r="M25" s="26"/>
      <c r="N25" s="26"/>
      <c r="O25" s="26"/>
      <c r="P25" s="26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8"/>
      <c r="AB25" s="25"/>
      <c r="AC25" s="26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57">
        <v>9750</v>
      </c>
      <c r="AO25" s="25"/>
      <c r="AP25" s="25"/>
      <c r="AQ25" s="25"/>
      <c r="AR25" s="26"/>
      <c r="AS25" s="28"/>
      <c r="AT25" s="26"/>
      <c r="AU25" s="66"/>
      <c r="AV25" s="69"/>
      <c r="AW25" s="118"/>
      <c r="AX25" s="118"/>
      <c r="AY25" s="119"/>
      <c r="AZ25" s="120"/>
      <c r="BA25" s="120"/>
      <c r="BB25" s="120"/>
    </row>
    <row r="26" spans="1:56" s="35" customFormat="1" x14ac:dyDescent="0.25">
      <c r="A26" s="25">
        <v>16</v>
      </c>
      <c r="B26" s="57">
        <v>3305283</v>
      </c>
      <c r="C26" s="48" t="s">
        <v>1396</v>
      </c>
      <c r="D26" s="105" t="s">
        <v>1397</v>
      </c>
      <c r="E26" s="57" t="s">
        <v>9</v>
      </c>
      <c r="F26" s="57" t="s">
        <v>58</v>
      </c>
      <c r="G26" s="57" t="s">
        <v>59</v>
      </c>
      <c r="H26" s="57" t="s">
        <v>184</v>
      </c>
      <c r="I26" s="25"/>
      <c r="J26" s="25"/>
      <c r="K26" s="25"/>
      <c r="L26" s="27"/>
      <c r="M26" s="26"/>
      <c r="N26" s="26"/>
      <c r="O26" s="26"/>
      <c r="P26" s="26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8"/>
      <c r="AB26" s="25"/>
      <c r="AC26" s="26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57">
        <v>5750</v>
      </c>
      <c r="AO26" s="25"/>
      <c r="AP26" s="25"/>
      <c r="AQ26" s="25"/>
      <c r="AR26" s="26"/>
      <c r="AS26" s="28"/>
      <c r="AT26" s="26"/>
      <c r="AU26" s="66"/>
      <c r="AV26" s="69"/>
      <c r="AW26" s="118"/>
      <c r="AX26" s="118"/>
      <c r="AY26" s="119"/>
      <c r="AZ26" s="120"/>
      <c r="BA26" s="120"/>
      <c r="BB26" s="120"/>
    </row>
    <row r="27" spans="1:56" s="35" customFormat="1" x14ac:dyDescent="0.25">
      <c r="A27" s="25">
        <v>17</v>
      </c>
      <c r="B27" s="57">
        <v>3292184</v>
      </c>
      <c r="C27" s="48" t="s">
        <v>1398</v>
      </c>
      <c r="D27" s="105" t="s">
        <v>1399</v>
      </c>
      <c r="E27" s="57" t="s">
        <v>9</v>
      </c>
      <c r="F27" s="57" t="s">
        <v>58</v>
      </c>
      <c r="G27" s="57" t="s">
        <v>100</v>
      </c>
      <c r="H27" s="57" t="s">
        <v>100</v>
      </c>
      <c r="I27" s="25"/>
      <c r="J27" s="25"/>
      <c r="K27" s="25"/>
      <c r="L27" s="27"/>
      <c r="M27" s="26"/>
      <c r="N27" s="26"/>
      <c r="O27" s="26"/>
      <c r="P27" s="26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8"/>
      <c r="AB27" s="25"/>
      <c r="AC27" s="26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57">
        <v>11125</v>
      </c>
      <c r="AO27" s="25"/>
      <c r="AP27" s="25"/>
      <c r="AQ27" s="25"/>
      <c r="AR27" s="26"/>
      <c r="AS27" s="28"/>
      <c r="AT27" s="26"/>
      <c r="AU27" s="66"/>
      <c r="AV27" s="69"/>
      <c r="AW27" s="118"/>
      <c r="AX27" s="118"/>
      <c r="AY27" s="119"/>
      <c r="AZ27" s="120"/>
      <c r="BA27" s="120"/>
      <c r="BB27" s="120"/>
    </row>
    <row r="28" spans="1:56" s="35" customFormat="1" x14ac:dyDescent="0.25">
      <c r="A28" s="25">
        <v>18</v>
      </c>
      <c r="B28" s="57">
        <v>3192339</v>
      </c>
      <c r="C28" s="48" t="s">
        <v>1400</v>
      </c>
      <c r="D28" s="105" t="s">
        <v>1401</v>
      </c>
      <c r="E28" s="57" t="s">
        <v>9</v>
      </c>
      <c r="F28" s="57" t="s">
        <v>58</v>
      </c>
      <c r="G28" s="57" t="s">
        <v>107</v>
      </c>
      <c r="H28" s="57" t="s">
        <v>107</v>
      </c>
      <c r="I28" s="25"/>
      <c r="J28" s="25"/>
      <c r="K28" s="25"/>
      <c r="L28" s="27"/>
      <c r="M28" s="26"/>
      <c r="N28" s="26"/>
      <c r="O28" s="26"/>
      <c r="P28" s="26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8"/>
      <c r="AB28" s="25"/>
      <c r="AC28" s="26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57">
        <v>9750</v>
      </c>
      <c r="AO28" s="25"/>
      <c r="AP28" s="25"/>
      <c r="AQ28" s="25"/>
      <c r="AR28" s="26"/>
      <c r="AS28" s="28"/>
      <c r="AT28" s="26"/>
      <c r="AU28" s="66"/>
      <c r="AV28" s="69"/>
      <c r="AW28" s="118"/>
      <c r="AX28" s="118"/>
      <c r="AY28" s="119"/>
      <c r="AZ28" s="120"/>
      <c r="BA28" s="120"/>
      <c r="BB28" s="120"/>
    </row>
    <row r="29" spans="1:56" ht="20.25" x14ac:dyDescent="0.3">
      <c r="A29" s="205" t="s">
        <v>108</v>
      </c>
      <c r="B29" s="205"/>
      <c r="C29" s="205"/>
      <c r="D29" s="205"/>
      <c r="E29" s="205"/>
      <c r="F29" s="205"/>
      <c r="G29" s="205"/>
      <c r="H29" s="205"/>
      <c r="I29" s="43"/>
      <c r="J29" s="43"/>
      <c r="K29" s="44"/>
      <c r="L29" s="45"/>
      <c r="M29" s="46"/>
      <c r="N29" s="47"/>
      <c r="O29" s="47"/>
      <c r="P29" s="48"/>
      <c r="Q29" s="43"/>
      <c r="R29" s="43"/>
      <c r="S29" s="43"/>
      <c r="T29" s="43"/>
      <c r="U29" s="43"/>
      <c r="V29" s="43"/>
      <c r="W29" s="43"/>
      <c r="X29" s="43"/>
      <c r="Y29" s="43"/>
      <c r="Z29" s="49"/>
      <c r="AA29" s="43"/>
      <c r="AB29" s="43"/>
      <c r="AC29" s="47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214">
        <f>SUM(AN11:AN28)</f>
        <v>157885</v>
      </c>
      <c r="AO29" s="214"/>
      <c r="AP29" s="214"/>
      <c r="AQ29" s="214"/>
      <c r="AR29" s="214"/>
      <c r="AS29" s="214"/>
      <c r="AT29" s="214"/>
      <c r="AU29" s="214"/>
      <c r="AV29" s="214"/>
    </row>
    <row r="30" spans="1:56" ht="20.25" x14ac:dyDescent="0.3">
      <c r="A30" s="205" t="s">
        <v>1402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43"/>
      <c r="AR30" s="61"/>
      <c r="AS30" s="43"/>
      <c r="AT30" s="62"/>
      <c r="AU30" s="48"/>
      <c r="AV30" s="68"/>
    </row>
    <row r="32" spans="1:56" x14ac:dyDescent="0.25">
      <c r="F32" s="8">
        <v>18</v>
      </c>
    </row>
  </sheetData>
  <mergeCells count="12">
    <mergeCell ref="A30:AP30"/>
    <mergeCell ref="A1:AU1"/>
    <mergeCell ref="A2:AU2"/>
    <mergeCell ref="A3:AU3"/>
    <mergeCell ref="A4:AU4"/>
    <mergeCell ref="G5:H5"/>
    <mergeCell ref="I5:J5"/>
    <mergeCell ref="A6:AU6"/>
    <mergeCell ref="A8:AN8"/>
    <mergeCell ref="AE9:AR9"/>
    <mergeCell ref="A29:H29"/>
    <mergeCell ref="AN29:AV2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"/>
  <sheetViews>
    <sheetView topLeftCell="A32" workbookViewId="0">
      <selection activeCell="E42" sqref="E42"/>
    </sheetView>
  </sheetViews>
  <sheetFormatPr defaultColWidth="15.42578125" defaultRowHeight="15" x14ac:dyDescent="0.25"/>
  <cols>
    <col min="1" max="1" width="5" style="8" bestFit="1" customWidth="1"/>
    <col min="2" max="2" width="11.42578125" style="10" customWidth="1"/>
    <col min="3" max="3" width="13.5703125" style="55" customWidth="1"/>
    <col min="4" max="4" width="44.85546875" style="52" customWidth="1"/>
    <col min="5" max="5" width="4.85546875" style="53" customWidth="1"/>
    <col min="6" max="6" width="5.28515625" style="8" customWidth="1"/>
    <col min="7" max="7" width="11.42578125" style="8" customWidth="1"/>
    <col min="8" max="8" width="9.85546875" style="8" customWidth="1"/>
    <col min="9" max="9" width="5.7109375" style="8" hidden="1" customWidth="1"/>
    <col min="10" max="10" width="10" style="8" hidden="1" customWidth="1"/>
    <col min="11" max="11" width="7.7109375" style="9" hidden="1" customWidth="1"/>
    <col min="12" max="12" width="27" style="13" hidden="1" customWidth="1"/>
    <col min="13" max="13" width="14.85546875" style="14" hidden="1" customWidth="1"/>
    <col min="14" max="14" width="13.5703125" style="54" hidden="1" customWidth="1"/>
    <col min="15" max="15" width="13.28515625" style="54" hidden="1" customWidth="1"/>
    <col min="16" max="16" width="11.85546875" style="19" hidden="1" customWidth="1"/>
    <col min="17" max="17" width="12.5703125" style="8" hidden="1" customWidth="1"/>
    <col min="18" max="18" width="7.42578125" style="8" hidden="1" customWidth="1"/>
    <col min="19" max="19" width="9.140625" style="8" hidden="1" customWidth="1"/>
    <col min="20" max="20" width="7.28515625" style="8" hidden="1" customWidth="1"/>
    <col min="21" max="21" width="8.42578125" style="8" hidden="1" customWidth="1"/>
    <col min="22" max="22" width="7.5703125" style="8" hidden="1" customWidth="1"/>
    <col min="23" max="23" width="8.140625" style="8" hidden="1" customWidth="1"/>
    <col min="24" max="24" width="5.85546875" style="8" hidden="1" customWidth="1"/>
    <col min="25" max="25" width="9.42578125" style="8" hidden="1" customWidth="1"/>
    <col min="26" max="26" width="11.28515625" style="55" hidden="1" customWidth="1"/>
    <col min="27" max="27" width="12.5703125" style="8" hidden="1" customWidth="1"/>
    <col min="28" max="28" width="11.7109375" style="8" hidden="1" customWidth="1"/>
    <col min="29" max="29" width="10.140625" style="54" hidden="1" customWidth="1"/>
    <col min="30" max="30" width="7.42578125" style="8" hidden="1" customWidth="1"/>
    <col min="31" max="31" width="12.85546875" style="8" hidden="1" customWidth="1"/>
    <col min="32" max="33" width="10" style="8" hidden="1" customWidth="1"/>
    <col min="34" max="34" width="11.28515625" style="8" hidden="1" customWidth="1"/>
    <col min="35" max="35" width="12" style="8" customWidth="1"/>
    <col min="36" max="36" width="10.42578125" style="8" hidden="1" customWidth="1"/>
    <col min="37" max="37" width="10.7109375" style="8" hidden="1" customWidth="1"/>
    <col min="38" max="38" width="8.85546875" style="8" hidden="1" customWidth="1"/>
    <col min="39" max="39" width="8.5703125" style="8" hidden="1" customWidth="1"/>
    <col min="40" max="40" width="8.7109375" style="8" hidden="1" customWidth="1"/>
    <col min="41" max="42" width="8.85546875" style="8" hidden="1" customWidth="1"/>
    <col min="43" max="43" width="11.42578125" style="8" hidden="1" customWidth="1"/>
    <col min="44" max="44" width="11.7109375" style="15" hidden="1" customWidth="1"/>
    <col min="45" max="45" width="12.5703125" style="8" hidden="1" customWidth="1"/>
    <col min="46" max="46" width="16.28515625" style="51" hidden="1" customWidth="1"/>
    <col min="47" max="47" width="8.7109375" style="19" hidden="1" customWidth="1"/>
    <col min="48" max="48" width="37.140625" style="7" hidden="1" customWidth="1"/>
    <col min="49" max="49" width="15.140625" style="7" hidden="1" customWidth="1"/>
    <col min="50" max="50" width="22" style="7" hidden="1" customWidth="1"/>
    <col min="51" max="51" width="0" style="8" hidden="1" customWidth="1"/>
    <col min="52" max="52" width="16" style="7" hidden="1" customWidth="1"/>
    <col min="53" max="53" width="17.140625" style="7" hidden="1" customWidth="1"/>
    <col min="54" max="54" width="20.42578125" style="7" hidden="1" customWidth="1"/>
    <col min="55" max="63" width="0" style="7" hidden="1" customWidth="1"/>
    <col min="64" max="255" width="15.42578125" style="7"/>
    <col min="256" max="256" width="5" style="7" bestFit="1" customWidth="1"/>
    <col min="257" max="257" width="11.42578125" style="7" customWidth="1"/>
    <col min="258" max="258" width="16.28515625" style="7" bestFit="1" customWidth="1"/>
    <col min="259" max="259" width="14.85546875" style="7" customWidth="1"/>
    <col min="260" max="260" width="44.85546875" style="7" customWidth="1"/>
    <col min="261" max="261" width="4.85546875" style="7" customWidth="1"/>
    <col min="262" max="262" width="5.28515625" style="7" customWidth="1"/>
    <col min="263" max="263" width="11.42578125" style="7" customWidth="1"/>
    <col min="264" max="264" width="20.5703125" style="7" customWidth="1"/>
    <col min="265" max="265" width="5.7109375" style="7" customWidth="1"/>
    <col min="266" max="266" width="10" style="7" customWidth="1"/>
    <col min="267" max="267" width="7.7109375" style="7" customWidth="1"/>
    <col min="268" max="268" width="27" style="7" customWidth="1"/>
    <col min="269" max="269" width="14.85546875" style="7" customWidth="1"/>
    <col min="270" max="270" width="13.5703125" style="7" customWidth="1"/>
    <col min="271" max="271" width="13.28515625" style="7" customWidth="1"/>
    <col min="272" max="272" width="11.85546875" style="7" customWidth="1"/>
    <col min="273" max="273" width="12.5703125" style="7" customWidth="1"/>
    <col min="274" max="274" width="7.42578125" style="7" customWidth="1"/>
    <col min="275" max="275" width="9.140625" style="7" customWidth="1"/>
    <col min="276" max="276" width="7.28515625" style="7" customWidth="1"/>
    <col min="277" max="277" width="8.42578125" style="7" customWidth="1"/>
    <col min="278" max="278" width="7.5703125" style="7" customWidth="1"/>
    <col min="279" max="279" width="8.140625" style="7" customWidth="1"/>
    <col min="280" max="280" width="5.85546875" style="7" customWidth="1"/>
    <col min="281" max="281" width="9.42578125" style="7" customWidth="1"/>
    <col min="282" max="282" width="11.28515625" style="7" customWidth="1"/>
    <col min="283" max="283" width="12.5703125" style="7" customWidth="1"/>
    <col min="284" max="284" width="11.7109375" style="7" customWidth="1"/>
    <col min="285" max="285" width="10.140625" style="7" customWidth="1"/>
    <col min="286" max="286" width="7.42578125" style="7" customWidth="1"/>
    <col min="287" max="287" width="12.85546875" style="7" customWidth="1"/>
    <col min="288" max="289" width="10" style="7" customWidth="1"/>
    <col min="290" max="290" width="11.28515625" style="7" customWidth="1"/>
    <col min="291" max="291" width="9.140625" style="7" customWidth="1"/>
    <col min="292" max="292" width="10.42578125" style="7" customWidth="1"/>
    <col min="293" max="293" width="10.7109375" style="7" customWidth="1"/>
    <col min="294" max="294" width="8.85546875" style="7" customWidth="1"/>
    <col min="295" max="295" width="8.5703125" style="7" customWidth="1"/>
    <col min="296" max="296" width="8.7109375" style="7" customWidth="1"/>
    <col min="297" max="298" width="8.85546875" style="7" customWidth="1"/>
    <col min="299" max="299" width="11.42578125" style="7" customWidth="1"/>
    <col min="300" max="300" width="11.7109375" style="7" customWidth="1"/>
    <col min="301" max="301" width="12.5703125" style="7" customWidth="1"/>
    <col min="302" max="302" width="16.28515625" style="7" customWidth="1"/>
    <col min="303" max="303" width="8.7109375" style="7" customWidth="1"/>
    <col min="304" max="304" width="37.140625" style="7" customWidth="1"/>
    <col min="305" max="305" width="15.140625" style="7" customWidth="1"/>
    <col min="306" max="306" width="22" style="7" bestFit="1" customWidth="1"/>
    <col min="307" max="307" width="15.42578125" style="7"/>
    <col min="308" max="308" width="16" style="7" customWidth="1"/>
    <col min="309" max="309" width="17.140625" style="7" bestFit="1" customWidth="1"/>
    <col min="310" max="310" width="20.42578125" style="7" bestFit="1" customWidth="1"/>
    <col min="311" max="511" width="15.42578125" style="7"/>
    <col min="512" max="512" width="5" style="7" bestFit="1" customWidth="1"/>
    <col min="513" max="513" width="11.42578125" style="7" customWidth="1"/>
    <col min="514" max="514" width="16.28515625" style="7" bestFit="1" customWidth="1"/>
    <col min="515" max="515" width="14.85546875" style="7" customWidth="1"/>
    <col min="516" max="516" width="44.85546875" style="7" customWidth="1"/>
    <col min="517" max="517" width="4.85546875" style="7" customWidth="1"/>
    <col min="518" max="518" width="5.28515625" style="7" customWidth="1"/>
    <col min="519" max="519" width="11.42578125" style="7" customWidth="1"/>
    <col min="520" max="520" width="20.5703125" style="7" customWidth="1"/>
    <col min="521" max="521" width="5.7109375" style="7" customWidth="1"/>
    <col min="522" max="522" width="10" style="7" customWidth="1"/>
    <col min="523" max="523" width="7.7109375" style="7" customWidth="1"/>
    <col min="524" max="524" width="27" style="7" customWidth="1"/>
    <col min="525" max="525" width="14.85546875" style="7" customWidth="1"/>
    <col min="526" max="526" width="13.5703125" style="7" customWidth="1"/>
    <col min="527" max="527" width="13.28515625" style="7" customWidth="1"/>
    <col min="528" max="528" width="11.85546875" style="7" customWidth="1"/>
    <col min="529" max="529" width="12.5703125" style="7" customWidth="1"/>
    <col min="530" max="530" width="7.42578125" style="7" customWidth="1"/>
    <col min="531" max="531" width="9.140625" style="7" customWidth="1"/>
    <col min="532" max="532" width="7.28515625" style="7" customWidth="1"/>
    <col min="533" max="533" width="8.42578125" style="7" customWidth="1"/>
    <col min="534" max="534" width="7.5703125" style="7" customWidth="1"/>
    <col min="535" max="535" width="8.140625" style="7" customWidth="1"/>
    <col min="536" max="536" width="5.85546875" style="7" customWidth="1"/>
    <col min="537" max="537" width="9.42578125" style="7" customWidth="1"/>
    <col min="538" max="538" width="11.28515625" style="7" customWidth="1"/>
    <col min="539" max="539" width="12.5703125" style="7" customWidth="1"/>
    <col min="540" max="540" width="11.7109375" style="7" customWidth="1"/>
    <col min="541" max="541" width="10.140625" style="7" customWidth="1"/>
    <col min="542" max="542" width="7.42578125" style="7" customWidth="1"/>
    <col min="543" max="543" width="12.85546875" style="7" customWidth="1"/>
    <col min="544" max="545" width="10" style="7" customWidth="1"/>
    <col min="546" max="546" width="11.28515625" style="7" customWidth="1"/>
    <col min="547" max="547" width="9.140625" style="7" customWidth="1"/>
    <col min="548" max="548" width="10.42578125" style="7" customWidth="1"/>
    <col min="549" max="549" width="10.7109375" style="7" customWidth="1"/>
    <col min="550" max="550" width="8.85546875" style="7" customWidth="1"/>
    <col min="551" max="551" width="8.5703125" style="7" customWidth="1"/>
    <col min="552" max="552" width="8.7109375" style="7" customWidth="1"/>
    <col min="553" max="554" width="8.85546875" style="7" customWidth="1"/>
    <col min="555" max="555" width="11.42578125" style="7" customWidth="1"/>
    <col min="556" max="556" width="11.7109375" style="7" customWidth="1"/>
    <col min="557" max="557" width="12.5703125" style="7" customWidth="1"/>
    <col min="558" max="558" width="16.28515625" style="7" customWidth="1"/>
    <col min="559" max="559" width="8.7109375" style="7" customWidth="1"/>
    <col min="560" max="560" width="37.140625" style="7" customWidth="1"/>
    <col min="561" max="561" width="15.140625" style="7" customWidth="1"/>
    <col min="562" max="562" width="22" style="7" bestFit="1" customWidth="1"/>
    <col min="563" max="563" width="15.42578125" style="7"/>
    <col min="564" max="564" width="16" style="7" customWidth="1"/>
    <col min="565" max="565" width="17.140625" style="7" bestFit="1" customWidth="1"/>
    <col min="566" max="566" width="20.42578125" style="7" bestFit="1" customWidth="1"/>
    <col min="567" max="767" width="15.42578125" style="7"/>
    <col min="768" max="768" width="5" style="7" bestFit="1" customWidth="1"/>
    <col min="769" max="769" width="11.42578125" style="7" customWidth="1"/>
    <col min="770" max="770" width="16.28515625" style="7" bestFit="1" customWidth="1"/>
    <col min="771" max="771" width="14.85546875" style="7" customWidth="1"/>
    <col min="772" max="772" width="44.85546875" style="7" customWidth="1"/>
    <col min="773" max="773" width="4.85546875" style="7" customWidth="1"/>
    <col min="774" max="774" width="5.28515625" style="7" customWidth="1"/>
    <col min="775" max="775" width="11.42578125" style="7" customWidth="1"/>
    <col min="776" max="776" width="20.5703125" style="7" customWidth="1"/>
    <col min="777" max="777" width="5.7109375" style="7" customWidth="1"/>
    <col min="778" max="778" width="10" style="7" customWidth="1"/>
    <col min="779" max="779" width="7.7109375" style="7" customWidth="1"/>
    <col min="780" max="780" width="27" style="7" customWidth="1"/>
    <col min="781" max="781" width="14.85546875" style="7" customWidth="1"/>
    <col min="782" max="782" width="13.5703125" style="7" customWidth="1"/>
    <col min="783" max="783" width="13.28515625" style="7" customWidth="1"/>
    <col min="784" max="784" width="11.85546875" style="7" customWidth="1"/>
    <col min="785" max="785" width="12.5703125" style="7" customWidth="1"/>
    <col min="786" max="786" width="7.42578125" style="7" customWidth="1"/>
    <col min="787" max="787" width="9.140625" style="7" customWidth="1"/>
    <col min="788" max="788" width="7.28515625" style="7" customWidth="1"/>
    <col min="789" max="789" width="8.42578125" style="7" customWidth="1"/>
    <col min="790" max="790" width="7.5703125" style="7" customWidth="1"/>
    <col min="791" max="791" width="8.140625" style="7" customWidth="1"/>
    <col min="792" max="792" width="5.85546875" style="7" customWidth="1"/>
    <col min="793" max="793" width="9.42578125" style="7" customWidth="1"/>
    <col min="794" max="794" width="11.28515625" style="7" customWidth="1"/>
    <col min="795" max="795" width="12.5703125" style="7" customWidth="1"/>
    <col min="796" max="796" width="11.7109375" style="7" customWidth="1"/>
    <col min="797" max="797" width="10.140625" style="7" customWidth="1"/>
    <col min="798" max="798" width="7.42578125" style="7" customWidth="1"/>
    <col min="799" max="799" width="12.85546875" style="7" customWidth="1"/>
    <col min="800" max="801" width="10" style="7" customWidth="1"/>
    <col min="802" max="802" width="11.28515625" style="7" customWidth="1"/>
    <col min="803" max="803" width="9.140625" style="7" customWidth="1"/>
    <col min="804" max="804" width="10.42578125" style="7" customWidth="1"/>
    <col min="805" max="805" width="10.7109375" style="7" customWidth="1"/>
    <col min="806" max="806" width="8.85546875" style="7" customWidth="1"/>
    <col min="807" max="807" width="8.5703125" style="7" customWidth="1"/>
    <col min="808" max="808" width="8.7109375" style="7" customWidth="1"/>
    <col min="809" max="810" width="8.85546875" style="7" customWidth="1"/>
    <col min="811" max="811" width="11.42578125" style="7" customWidth="1"/>
    <col min="812" max="812" width="11.7109375" style="7" customWidth="1"/>
    <col min="813" max="813" width="12.5703125" style="7" customWidth="1"/>
    <col min="814" max="814" width="16.28515625" style="7" customWidth="1"/>
    <col min="815" max="815" width="8.7109375" style="7" customWidth="1"/>
    <col min="816" max="816" width="37.140625" style="7" customWidth="1"/>
    <col min="817" max="817" width="15.140625" style="7" customWidth="1"/>
    <col min="818" max="818" width="22" style="7" bestFit="1" customWidth="1"/>
    <col min="819" max="819" width="15.42578125" style="7"/>
    <col min="820" max="820" width="16" style="7" customWidth="1"/>
    <col min="821" max="821" width="17.140625" style="7" bestFit="1" customWidth="1"/>
    <col min="822" max="822" width="20.42578125" style="7" bestFit="1" customWidth="1"/>
    <col min="823" max="1023" width="15.42578125" style="7"/>
    <col min="1024" max="1024" width="5" style="7" bestFit="1" customWidth="1"/>
    <col min="1025" max="1025" width="11.42578125" style="7" customWidth="1"/>
    <col min="1026" max="1026" width="16.28515625" style="7" bestFit="1" customWidth="1"/>
    <col min="1027" max="1027" width="14.85546875" style="7" customWidth="1"/>
    <col min="1028" max="1028" width="44.85546875" style="7" customWidth="1"/>
    <col min="1029" max="1029" width="4.85546875" style="7" customWidth="1"/>
    <col min="1030" max="1030" width="5.28515625" style="7" customWidth="1"/>
    <col min="1031" max="1031" width="11.42578125" style="7" customWidth="1"/>
    <col min="1032" max="1032" width="20.5703125" style="7" customWidth="1"/>
    <col min="1033" max="1033" width="5.7109375" style="7" customWidth="1"/>
    <col min="1034" max="1034" width="10" style="7" customWidth="1"/>
    <col min="1035" max="1035" width="7.7109375" style="7" customWidth="1"/>
    <col min="1036" max="1036" width="27" style="7" customWidth="1"/>
    <col min="1037" max="1037" width="14.85546875" style="7" customWidth="1"/>
    <col min="1038" max="1038" width="13.5703125" style="7" customWidth="1"/>
    <col min="1039" max="1039" width="13.28515625" style="7" customWidth="1"/>
    <col min="1040" max="1040" width="11.85546875" style="7" customWidth="1"/>
    <col min="1041" max="1041" width="12.5703125" style="7" customWidth="1"/>
    <col min="1042" max="1042" width="7.42578125" style="7" customWidth="1"/>
    <col min="1043" max="1043" width="9.140625" style="7" customWidth="1"/>
    <col min="1044" max="1044" width="7.28515625" style="7" customWidth="1"/>
    <col min="1045" max="1045" width="8.42578125" style="7" customWidth="1"/>
    <col min="1046" max="1046" width="7.5703125" style="7" customWidth="1"/>
    <col min="1047" max="1047" width="8.140625" style="7" customWidth="1"/>
    <col min="1048" max="1048" width="5.85546875" style="7" customWidth="1"/>
    <col min="1049" max="1049" width="9.42578125" style="7" customWidth="1"/>
    <col min="1050" max="1050" width="11.28515625" style="7" customWidth="1"/>
    <col min="1051" max="1051" width="12.5703125" style="7" customWidth="1"/>
    <col min="1052" max="1052" width="11.7109375" style="7" customWidth="1"/>
    <col min="1053" max="1053" width="10.140625" style="7" customWidth="1"/>
    <col min="1054" max="1054" width="7.42578125" style="7" customWidth="1"/>
    <col min="1055" max="1055" width="12.85546875" style="7" customWidth="1"/>
    <col min="1056" max="1057" width="10" style="7" customWidth="1"/>
    <col min="1058" max="1058" width="11.28515625" style="7" customWidth="1"/>
    <col min="1059" max="1059" width="9.140625" style="7" customWidth="1"/>
    <col min="1060" max="1060" width="10.42578125" style="7" customWidth="1"/>
    <col min="1061" max="1061" width="10.7109375" style="7" customWidth="1"/>
    <col min="1062" max="1062" width="8.85546875" style="7" customWidth="1"/>
    <col min="1063" max="1063" width="8.5703125" style="7" customWidth="1"/>
    <col min="1064" max="1064" width="8.7109375" style="7" customWidth="1"/>
    <col min="1065" max="1066" width="8.85546875" style="7" customWidth="1"/>
    <col min="1067" max="1067" width="11.42578125" style="7" customWidth="1"/>
    <col min="1068" max="1068" width="11.7109375" style="7" customWidth="1"/>
    <col min="1069" max="1069" width="12.5703125" style="7" customWidth="1"/>
    <col min="1070" max="1070" width="16.28515625" style="7" customWidth="1"/>
    <col min="1071" max="1071" width="8.7109375" style="7" customWidth="1"/>
    <col min="1072" max="1072" width="37.140625" style="7" customWidth="1"/>
    <col min="1073" max="1073" width="15.140625" style="7" customWidth="1"/>
    <col min="1074" max="1074" width="22" style="7" bestFit="1" customWidth="1"/>
    <col min="1075" max="1075" width="15.42578125" style="7"/>
    <col min="1076" max="1076" width="16" style="7" customWidth="1"/>
    <col min="1077" max="1077" width="17.140625" style="7" bestFit="1" customWidth="1"/>
    <col min="1078" max="1078" width="20.42578125" style="7" bestFit="1" customWidth="1"/>
    <col min="1079" max="1279" width="15.42578125" style="7"/>
    <col min="1280" max="1280" width="5" style="7" bestFit="1" customWidth="1"/>
    <col min="1281" max="1281" width="11.42578125" style="7" customWidth="1"/>
    <col min="1282" max="1282" width="16.28515625" style="7" bestFit="1" customWidth="1"/>
    <col min="1283" max="1283" width="14.85546875" style="7" customWidth="1"/>
    <col min="1284" max="1284" width="44.85546875" style="7" customWidth="1"/>
    <col min="1285" max="1285" width="4.85546875" style="7" customWidth="1"/>
    <col min="1286" max="1286" width="5.28515625" style="7" customWidth="1"/>
    <col min="1287" max="1287" width="11.42578125" style="7" customWidth="1"/>
    <col min="1288" max="1288" width="20.5703125" style="7" customWidth="1"/>
    <col min="1289" max="1289" width="5.7109375" style="7" customWidth="1"/>
    <col min="1290" max="1290" width="10" style="7" customWidth="1"/>
    <col min="1291" max="1291" width="7.7109375" style="7" customWidth="1"/>
    <col min="1292" max="1292" width="27" style="7" customWidth="1"/>
    <col min="1293" max="1293" width="14.85546875" style="7" customWidth="1"/>
    <col min="1294" max="1294" width="13.5703125" style="7" customWidth="1"/>
    <col min="1295" max="1295" width="13.28515625" style="7" customWidth="1"/>
    <col min="1296" max="1296" width="11.85546875" style="7" customWidth="1"/>
    <col min="1297" max="1297" width="12.5703125" style="7" customWidth="1"/>
    <col min="1298" max="1298" width="7.42578125" style="7" customWidth="1"/>
    <col min="1299" max="1299" width="9.140625" style="7" customWidth="1"/>
    <col min="1300" max="1300" width="7.28515625" style="7" customWidth="1"/>
    <col min="1301" max="1301" width="8.42578125" style="7" customWidth="1"/>
    <col min="1302" max="1302" width="7.5703125" style="7" customWidth="1"/>
    <col min="1303" max="1303" width="8.140625" style="7" customWidth="1"/>
    <col min="1304" max="1304" width="5.85546875" style="7" customWidth="1"/>
    <col min="1305" max="1305" width="9.42578125" style="7" customWidth="1"/>
    <col min="1306" max="1306" width="11.28515625" style="7" customWidth="1"/>
    <col min="1307" max="1307" width="12.5703125" style="7" customWidth="1"/>
    <col min="1308" max="1308" width="11.7109375" style="7" customWidth="1"/>
    <col min="1309" max="1309" width="10.140625" style="7" customWidth="1"/>
    <col min="1310" max="1310" width="7.42578125" style="7" customWidth="1"/>
    <col min="1311" max="1311" width="12.85546875" style="7" customWidth="1"/>
    <col min="1312" max="1313" width="10" style="7" customWidth="1"/>
    <col min="1314" max="1314" width="11.28515625" style="7" customWidth="1"/>
    <col min="1315" max="1315" width="9.140625" style="7" customWidth="1"/>
    <col min="1316" max="1316" width="10.42578125" style="7" customWidth="1"/>
    <col min="1317" max="1317" width="10.7109375" style="7" customWidth="1"/>
    <col min="1318" max="1318" width="8.85546875" style="7" customWidth="1"/>
    <col min="1319" max="1319" width="8.5703125" style="7" customWidth="1"/>
    <col min="1320" max="1320" width="8.7109375" style="7" customWidth="1"/>
    <col min="1321" max="1322" width="8.85546875" style="7" customWidth="1"/>
    <col min="1323" max="1323" width="11.42578125" style="7" customWidth="1"/>
    <col min="1324" max="1324" width="11.7109375" style="7" customWidth="1"/>
    <col min="1325" max="1325" width="12.5703125" style="7" customWidth="1"/>
    <col min="1326" max="1326" width="16.28515625" style="7" customWidth="1"/>
    <col min="1327" max="1327" width="8.7109375" style="7" customWidth="1"/>
    <col min="1328" max="1328" width="37.140625" style="7" customWidth="1"/>
    <col min="1329" max="1329" width="15.140625" style="7" customWidth="1"/>
    <col min="1330" max="1330" width="22" style="7" bestFit="1" customWidth="1"/>
    <col min="1331" max="1331" width="15.42578125" style="7"/>
    <col min="1332" max="1332" width="16" style="7" customWidth="1"/>
    <col min="1333" max="1333" width="17.140625" style="7" bestFit="1" customWidth="1"/>
    <col min="1334" max="1334" width="20.42578125" style="7" bestFit="1" customWidth="1"/>
    <col min="1335" max="1535" width="15.42578125" style="7"/>
    <col min="1536" max="1536" width="5" style="7" bestFit="1" customWidth="1"/>
    <col min="1537" max="1537" width="11.42578125" style="7" customWidth="1"/>
    <col min="1538" max="1538" width="16.28515625" style="7" bestFit="1" customWidth="1"/>
    <col min="1539" max="1539" width="14.85546875" style="7" customWidth="1"/>
    <col min="1540" max="1540" width="44.85546875" style="7" customWidth="1"/>
    <col min="1541" max="1541" width="4.85546875" style="7" customWidth="1"/>
    <col min="1542" max="1542" width="5.28515625" style="7" customWidth="1"/>
    <col min="1543" max="1543" width="11.42578125" style="7" customWidth="1"/>
    <col min="1544" max="1544" width="20.5703125" style="7" customWidth="1"/>
    <col min="1545" max="1545" width="5.7109375" style="7" customWidth="1"/>
    <col min="1546" max="1546" width="10" style="7" customWidth="1"/>
    <col min="1547" max="1547" width="7.7109375" style="7" customWidth="1"/>
    <col min="1548" max="1548" width="27" style="7" customWidth="1"/>
    <col min="1549" max="1549" width="14.85546875" style="7" customWidth="1"/>
    <col min="1550" max="1550" width="13.5703125" style="7" customWidth="1"/>
    <col min="1551" max="1551" width="13.28515625" style="7" customWidth="1"/>
    <col min="1552" max="1552" width="11.85546875" style="7" customWidth="1"/>
    <col min="1553" max="1553" width="12.5703125" style="7" customWidth="1"/>
    <col min="1554" max="1554" width="7.42578125" style="7" customWidth="1"/>
    <col min="1555" max="1555" width="9.140625" style="7" customWidth="1"/>
    <col min="1556" max="1556" width="7.28515625" style="7" customWidth="1"/>
    <col min="1557" max="1557" width="8.42578125" style="7" customWidth="1"/>
    <col min="1558" max="1558" width="7.5703125" style="7" customWidth="1"/>
    <col min="1559" max="1559" width="8.140625" style="7" customWidth="1"/>
    <col min="1560" max="1560" width="5.85546875" style="7" customWidth="1"/>
    <col min="1561" max="1561" width="9.42578125" style="7" customWidth="1"/>
    <col min="1562" max="1562" width="11.28515625" style="7" customWidth="1"/>
    <col min="1563" max="1563" width="12.5703125" style="7" customWidth="1"/>
    <col min="1564" max="1564" width="11.7109375" style="7" customWidth="1"/>
    <col min="1565" max="1565" width="10.140625" style="7" customWidth="1"/>
    <col min="1566" max="1566" width="7.42578125" style="7" customWidth="1"/>
    <col min="1567" max="1567" width="12.85546875" style="7" customWidth="1"/>
    <col min="1568" max="1569" width="10" style="7" customWidth="1"/>
    <col min="1570" max="1570" width="11.28515625" style="7" customWidth="1"/>
    <col min="1571" max="1571" width="9.140625" style="7" customWidth="1"/>
    <col min="1572" max="1572" width="10.42578125" style="7" customWidth="1"/>
    <col min="1573" max="1573" width="10.7109375" style="7" customWidth="1"/>
    <col min="1574" max="1574" width="8.85546875" style="7" customWidth="1"/>
    <col min="1575" max="1575" width="8.5703125" style="7" customWidth="1"/>
    <col min="1576" max="1576" width="8.7109375" style="7" customWidth="1"/>
    <col min="1577" max="1578" width="8.85546875" style="7" customWidth="1"/>
    <col min="1579" max="1579" width="11.42578125" style="7" customWidth="1"/>
    <col min="1580" max="1580" width="11.7109375" style="7" customWidth="1"/>
    <col min="1581" max="1581" width="12.5703125" style="7" customWidth="1"/>
    <col min="1582" max="1582" width="16.28515625" style="7" customWidth="1"/>
    <col min="1583" max="1583" width="8.7109375" style="7" customWidth="1"/>
    <col min="1584" max="1584" width="37.140625" style="7" customWidth="1"/>
    <col min="1585" max="1585" width="15.140625" style="7" customWidth="1"/>
    <col min="1586" max="1586" width="22" style="7" bestFit="1" customWidth="1"/>
    <col min="1587" max="1587" width="15.42578125" style="7"/>
    <col min="1588" max="1588" width="16" style="7" customWidth="1"/>
    <col min="1589" max="1589" width="17.140625" style="7" bestFit="1" customWidth="1"/>
    <col min="1590" max="1590" width="20.42578125" style="7" bestFit="1" customWidth="1"/>
    <col min="1591" max="1791" width="15.42578125" style="7"/>
    <col min="1792" max="1792" width="5" style="7" bestFit="1" customWidth="1"/>
    <col min="1793" max="1793" width="11.42578125" style="7" customWidth="1"/>
    <col min="1794" max="1794" width="16.28515625" style="7" bestFit="1" customWidth="1"/>
    <col min="1795" max="1795" width="14.85546875" style="7" customWidth="1"/>
    <col min="1796" max="1796" width="44.85546875" style="7" customWidth="1"/>
    <col min="1797" max="1797" width="4.85546875" style="7" customWidth="1"/>
    <col min="1798" max="1798" width="5.28515625" style="7" customWidth="1"/>
    <col min="1799" max="1799" width="11.42578125" style="7" customWidth="1"/>
    <col min="1800" max="1800" width="20.5703125" style="7" customWidth="1"/>
    <col min="1801" max="1801" width="5.7109375" style="7" customWidth="1"/>
    <col min="1802" max="1802" width="10" style="7" customWidth="1"/>
    <col min="1803" max="1803" width="7.7109375" style="7" customWidth="1"/>
    <col min="1804" max="1804" width="27" style="7" customWidth="1"/>
    <col min="1805" max="1805" width="14.85546875" style="7" customWidth="1"/>
    <col min="1806" max="1806" width="13.5703125" style="7" customWidth="1"/>
    <col min="1807" max="1807" width="13.28515625" style="7" customWidth="1"/>
    <col min="1808" max="1808" width="11.85546875" style="7" customWidth="1"/>
    <col min="1809" max="1809" width="12.5703125" style="7" customWidth="1"/>
    <col min="1810" max="1810" width="7.42578125" style="7" customWidth="1"/>
    <col min="1811" max="1811" width="9.140625" style="7" customWidth="1"/>
    <col min="1812" max="1812" width="7.28515625" style="7" customWidth="1"/>
    <col min="1813" max="1813" width="8.42578125" style="7" customWidth="1"/>
    <col min="1814" max="1814" width="7.5703125" style="7" customWidth="1"/>
    <col min="1815" max="1815" width="8.140625" style="7" customWidth="1"/>
    <col min="1816" max="1816" width="5.85546875" style="7" customWidth="1"/>
    <col min="1817" max="1817" width="9.42578125" style="7" customWidth="1"/>
    <col min="1818" max="1818" width="11.28515625" style="7" customWidth="1"/>
    <col min="1819" max="1819" width="12.5703125" style="7" customWidth="1"/>
    <col min="1820" max="1820" width="11.7109375" style="7" customWidth="1"/>
    <col min="1821" max="1821" width="10.140625" style="7" customWidth="1"/>
    <col min="1822" max="1822" width="7.42578125" style="7" customWidth="1"/>
    <col min="1823" max="1823" width="12.85546875" style="7" customWidth="1"/>
    <col min="1824" max="1825" width="10" style="7" customWidth="1"/>
    <col min="1826" max="1826" width="11.28515625" style="7" customWidth="1"/>
    <col min="1827" max="1827" width="9.140625" style="7" customWidth="1"/>
    <col min="1828" max="1828" width="10.42578125" style="7" customWidth="1"/>
    <col min="1829" max="1829" width="10.7109375" style="7" customWidth="1"/>
    <col min="1830" max="1830" width="8.85546875" style="7" customWidth="1"/>
    <col min="1831" max="1831" width="8.5703125" style="7" customWidth="1"/>
    <col min="1832" max="1832" width="8.7109375" style="7" customWidth="1"/>
    <col min="1833" max="1834" width="8.85546875" style="7" customWidth="1"/>
    <col min="1835" max="1835" width="11.42578125" style="7" customWidth="1"/>
    <col min="1836" max="1836" width="11.7109375" style="7" customWidth="1"/>
    <col min="1837" max="1837" width="12.5703125" style="7" customWidth="1"/>
    <col min="1838" max="1838" width="16.28515625" style="7" customWidth="1"/>
    <col min="1839" max="1839" width="8.7109375" style="7" customWidth="1"/>
    <col min="1840" max="1840" width="37.140625" style="7" customWidth="1"/>
    <col min="1841" max="1841" width="15.140625" style="7" customWidth="1"/>
    <col min="1842" max="1842" width="22" style="7" bestFit="1" customWidth="1"/>
    <col min="1843" max="1843" width="15.42578125" style="7"/>
    <col min="1844" max="1844" width="16" style="7" customWidth="1"/>
    <col min="1845" max="1845" width="17.140625" style="7" bestFit="1" customWidth="1"/>
    <col min="1846" max="1846" width="20.42578125" style="7" bestFit="1" customWidth="1"/>
    <col min="1847" max="2047" width="15.42578125" style="7"/>
    <col min="2048" max="2048" width="5" style="7" bestFit="1" customWidth="1"/>
    <col min="2049" max="2049" width="11.42578125" style="7" customWidth="1"/>
    <col min="2050" max="2050" width="16.28515625" style="7" bestFit="1" customWidth="1"/>
    <col min="2051" max="2051" width="14.85546875" style="7" customWidth="1"/>
    <col min="2052" max="2052" width="44.85546875" style="7" customWidth="1"/>
    <col min="2053" max="2053" width="4.85546875" style="7" customWidth="1"/>
    <col min="2054" max="2054" width="5.28515625" style="7" customWidth="1"/>
    <col min="2055" max="2055" width="11.42578125" style="7" customWidth="1"/>
    <col min="2056" max="2056" width="20.5703125" style="7" customWidth="1"/>
    <col min="2057" max="2057" width="5.7109375" style="7" customWidth="1"/>
    <col min="2058" max="2058" width="10" style="7" customWidth="1"/>
    <col min="2059" max="2059" width="7.7109375" style="7" customWidth="1"/>
    <col min="2060" max="2060" width="27" style="7" customWidth="1"/>
    <col min="2061" max="2061" width="14.85546875" style="7" customWidth="1"/>
    <col min="2062" max="2062" width="13.5703125" style="7" customWidth="1"/>
    <col min="2063" max="2063" width="13.28515625" style="7" customWidth="1"/>
    <col min="2064" max="2064" width="11.85546875" style="7" customWidth="1"/>
    <col min="2065" max="2065" width="12.5703125" style="7" customWidth="1"/>
    <col min="2066" max="2066" width="7.42578125" style="7" customWidth="1"/>
    <col min="2067" max="2067" width="9.140625" style="7" customWidth="1"/>
    <col min="2068" max="2068" width="7.28515625" style="7" customWidth="1"/>
    <col min="2069" max="2069" width="8.42578125" style="7" customWidth="1"/>
    <col min="2070" max="2070" width="7.5703125" style="7" customWidth="1"/>
    <col min="2071" max="2071" width="8.140625" style="7" customWidth="1"/>
    <col min="2072" max="2072" width="5.85546875" style="7" customWidth="1"/>
    <col min="2073" max="2073" width="9.42578125" style="7" customWidth="1"/>
    <col min="2074" max="2074" width="11.28515625" style="7" customWidth="1"/>
    <col min="2075" max="2075" width="12.5703125" style="7" customWidth="1"/>
    <col min="2076" max="2076" width="11.7109375" style="7" customWidth="1"/>
    <col min="2077" max="2077" width="10.140625" style="7" customWidth="1"/>
    <col min="2078" max="2078" width="7.42578125" style="7" customWidth="1"/>
    <col min="2079" max="2079" width="12.85546875" style="7" customWidth="1"/>
    <col min="2080" max="2081" width="10" style="7" customWidth="1"/>
    <col min="2082" max="2082" width="11.28515625" style="7" customWidth="1"/>
    <col min="2083" max="2083" width="9.140625" style="7" customWidth="1"/>
    <col min="2084" max="2084" width="10.42578125" style="7" customWidth="1"/>
    <col min="2085" max="2085" width="10.7109375" style="7" customWidth="1"/>
    <col min="2086" max="2086" width="8.85546875" style="7" customWidth="1"/>
    <col min="2087" max="2087" width="8.5703125" style="7" customWidth="1"/>
    <col min="2088" max="2088" width="8.7109375" style="7" customWidth="1"/>
    <col min="2089" max="2090" width="8.85546875" style="7" customWidth="1"/>
    <col min="2091" max="2091" width="11.42578125" style="7" customWidth="1"/>
    <col min="2092" max="2092" width="11.7109375" style="7" customWidth="1"/>
    <col min="2093" max="2093" width="12.5703125" style="7" customWidth="1"/>
    <col min="2094" max="2094" width="16.28515625" style="7" customWidth="1"/>
    <col min="2095" max="2095" width="8.7109375" style="7" customWidth="1"/>
    <col min="2096" max="2096" width="37.140625" style="7" customWidth="1"/>
    <col min="2097" max="2097" width="15.140625" style="7" customWidth="1"/>
    <col min="2098" max="2098" width="22" style="7" bestFit="1" customWidth="1"/>
    <col min="2099" max="2099" width="15.42578125" style="7"/>
    <col min="2100" max="2100" width="16" style="7" customWidth="1"/>
    <col min="2101" max="2101" width="17.140625" style="7" bestFit="1" customWidth="1"/>
    <col min="2102" max="2102" width="20.42578125" style="7" bestFit="1" customWidth="1"/>
    <col min="2103" max="2303" width="15.42578125" style="7"/>
    <col min="2304" max="2304" width="5" style="7" bestFit="1" customWidth="1"/>
    <col min="2305" max="2305" width="11.42578125" style="7" customWidth="1"/>
    <col min="2306" max="2306" width="16.28515625" style="7" bestFit="1" customWidth="1"/>
    <col min="2307" max="2307" width="14.85546875" style="7" customWidth="1"/>
    <col min="2308" max="2308" width="44.85546875" style="7" customWidth="1"/>
    <col min="2309" max="2309" width="4.85546875" style="7" customWidth="1"/>
    <col min="2310" max="2310" width="5.28515625" style="7" customWidth="1"/>
    <col min="2311" max="2311" width="11.42578125" style="7" customWidth="1"/>
    <col min="2312" max="2312" width="20.5703125" style="7" customWidth="1"/>
    <col min="2313" max="2313" width="5.7109375" style="7" customWidth="1"/>
    <col min="2314" max="2314" width="10" style="7" customWidth="1"/>
    <col min="2315" max="2315" width="7.7109375" style="7" customWidth="1"/>
    <col min="2316" max="2316" width="27" style="7" customWidth="1"/>
    <col min="2317" max="2317" width="14.85546875" style="7" customWidth="1"/>
    <col min="2318" max="2318" width="13.5703125" style="7" customWidth="1"/>
    <col min="2319" max="2319" width="13.28515625" style="7" customWidth="1"/>
    <col min="2320" max="2320" width="11.85546875" style="7" customWidth="1"/>
    <col min="2321" max="2321" width="12.5703125" style="7" customWidth="1"/>
    <col min="2322" max="2322" width="7.42578125" style="7" customWidth="1"/>
    <col min="2323" max="2323" width="9.140625" style="7" customWidth="1"/>
    <col min="2324" max="2324" width="7.28515625" style="7" customWidth="1"/>
    <col min="2325" max="2325" width="8.42578125" style="7" customWidth="1"/>
    <col min="2326" max="2326" width="7.5703125" style="7" customWidth="1"/>
    <col min="2327" max="2327" width="8.140625" style="7" customWidth="1"/>
    <col min="2328" max="2328" width="5.85546875" style="7" customWidth="1"/>
    <col min="2329" max="2329" width="9.42578125" style="7" customWidth="1"/>
    <col min="2330" max="2330" width="11.28515625" style="7" customWidth="1"/>
    <col min="2331" max="2331" width="12.5703125" style="7" customWidth="1"/>
    <col min="2332" max="2332" width="11.7109375" style="7" customWidth="1"/>
    <col min="2333" max="2333" width="10.140625" style="7" customWidth="1"/>
    <col min="2334" max="2334" width="7.42578125" style="7" customWidth="1"/>
    <col min="2335" max="2335" width="12.85546875" style="7" customWidth="1"/>
    <col min="2336" max="2337" width="10" style="7" customWidth="1"/>
    <col min="2338" max="2338" width="11.28515625" style="7" customWidth="1"/>
    <col min="2339" max="2339" width="9.140625" style="7" customWidth="1"/>
    <col min="2340" max="2340" width="10.42578125" style="7" customWidth="1"/>
    <col min="2341" max="2341" width="10.7109375" style="7" customWidth="1"/>
    <col min="2342" max="2342" width="8.85546875" style="7" customWidth="1"/>
    <col min="2343" max="2343" width="8.5703125" style="7" customWidth="1"/>
    <col min="2344" max="2344" width="8.7109375" style="7" customWidth="1"/>
    <col min="2345" max="2346" width="8.85546875" style="7" customWidth="1"/>
    <col min="2347" max="2347" width="11.42578125" style="7" customWidth="1"/>
    <col min="2348" max="2348" width="11.7109375" style="7" customWidth="1"/>
    <col min="2349" max="2349" width="12.5703125" style="7" customWidth="1"/>
    <col min="2350" max="2350" width="16.28515625" style="7" customWidth="1"/>
    <col min="2351" max="2351" width="8.7109375" style="7" customWidth="1"/>
    <col min="2352" max="2352" width="37.140625" style="7" customWidth="1"/>
    <col min="2353" max="2353" width="15.140625" style="7" customWidth="1"/>
    <col min="2354" max="2354" width="22" style="7" bestFit="1" customWidth="1"/>
    <col min="2355" max="2355" width="15.42578125" style="7"/>
    <col min="2356" max="2356" width="16" style="7" customWidth="1"/>
    <col min="2357" max="2357" width="17.140625" style="7" bestFit="1" customWidth="1"/>
    <col min="2358" max="2358" width="20.42578125" style="7" bestFit="1" customWidth="1"/>
    <col min="2359" max="2559" width="15.42578125" style="7"/>
    <col min="2560" max="2560" width="5" style="7" bestFit="1" customWidth="1"/>
    <col min="2561" max="2561" width="11.42578125" style="7" customWidth="1"/>
    <col min="2562" max="2562" width="16.28515625" style="7" bestFit="1" customWidth="1"/>
    <col min="2563" max="2563" width="14.85546875" style="7" customWidth="1"/>
    <col min="2564" max="2564" width="44.85546875" style="7" customWidth="1"/>
    <col min="2565" max="2565" width="4.85546875" style="7" customWidth="1"/>
    <col min="2566" max="2566" width="5.28515625" style="7" customWidth="1"/>
    <col min="2567" max="2567" width="11.42578125" style="7" customWidth="1"/>
    <col min="2568" max="2568" width="20.5703125" style="7" customWidth="1"/>
    <col min="2569" max="2569" width="5.7109375" style="7" customWidth="1"/>
    <col min="2570" max="2570" width="10" style="7" customWidth="1"/>
    <col min="2571" max="2571" width="7.7109375" style="7" customWidth="1"/>
    <col min="2572" max="2572" width="27" style="7" customWidth="1"/>
    <col min="2573" max="2573" width="14.85546875" style="7" customWidth="1"/>
    <col min="2574" max="2574" width="13.5703125" style="7" customWidth="1"/>
    <col min="2575" max="2575" width="13.28515625" style="7" customWidth="1"/>
    <col min="2576" max="2576" width="11.85546875" style="7" customWidth="1"/>
    <col min="2577" max="2577" width="12.5703125" style="7" customWidth="1"/>
    <col min="2578" max="2578" width="7.42578125" style="7" customWidth="1"/>
    <col min="2579" max="2579" width="9.140625" style="7" customWidth="1"/>
    <col min="2580" max="2580" width="7.28515625" style="7" customWidth="1"/>
    <col min="2581" max="2581" width="8.42578125" style="7" customWidth="1"/>
    <col min="2582" max="2582" width="7.5703125" style="7" customWidth="1"/>
    <col min="2583" max="2583" width="8.140625" style="7" customWidth="1"/>
    <col min="2584" max="2584" width="5.85546875" style="7" customWidth="1"/>
    <col min="2585" max="2585" width="9.42578125" style="7" customWidth="1"/>
    <col min="2586" max="2586" width="11.28515625" style="7" customWidth="1"/>
    <col min="2587" max="2587" width="12.5703125" style="7" customWidth="1"/>
    <col min="2588" max="2588" width="11.7109375" style="7" customWidth="1"/>
    <col min="2589" max="2589" width="10.140625" style="7" customWidth="1"/>
    <col min="2590" max="2590" width="7.42578125" style="7" customWidth="1"/>
    <col min="2591" max="2591" width="12.85546875" style="7" customWidth="1"/>
    <col min="2592" max="2593" width="10" style="7" customWidth="1"/>
    <col min="2594" max="2594" width="11.28515625" style="7" customWidth="1"/>
    <col min="2595" max="2595" width="9.140625" style="7" customWidth="1"/>
    <col min="2596" max="2596" width="10.42578125" style="7" customWidth="1"/>
    <col min="2597" max="2597" width="10.7109375" style="7" customWidth="1"/>
    <col min="2598" max="2598" width="8.85546875" style="7" customWidth="1"/>
    <col min="2599" max="2599" width="8.5703125" style="7" customWidth="1"/>
    <col min="2600" max="2600" width="8.7109375" style="7" customWidth="1"/>
    <col min="2601" max="2602" width="8.85546875" style="7" customWidth="1"/>
    <col min="2603" max="2603" width="11.42578125" style="7" customWidth="1"/>
    <col min="2604" max="2604" width="11.7109375" style="7" customWidth="1"/>
    <col min="2605" max="2605" width="12.5703125" style="7" customWidth="1"/>
    <col min="2606" max="2606" width="16.28515625" style="7" customWidth="1"/>
    <col min="2607" max="2607" width="8.7109375" style="7" customWidth="1"/>
    <col min="2608" max="2608" width="37.140625" style="7" customWidth="1"/>
    <col min="2609" max="2609" width="15.140625" style="7" customWidth="1"/>
    <col min="2610" max="2610" width="22" style="7" bestFit="1" customWidth="1"/>
    <col min="2611" max="2611" width="15.42578125" style="7"/>
    <col min="2612" max="2612" width="16" style="7" customWidth="1"/>
    <col min="2613" max="2613" width="17.140625" style="7" bestFit="1" customWidth="1"/>
    <col min="2614" max="2614" width="20.42578125" style="7" bestFit="1" customWidth="1"/>
    <col min="2615" max="2815" width="15.42578125" style="7"/>
    <col min="2816" max="2816" width="5" style="7" bestFit="1" customWidth="1"/>
    <col min="2817" max="2817" width="11.42578125" style="7" customWidth="1"/>
    <col min="2818" max="2818" width="16.28515625" style="7" bestFit="1" customWidth="1"/>
    <col min="2819" max="2819" width="14.85546875" style="7" customWidth="1"/>
    <col min="2820" max="2820" width="44.85546875" style="7" customWidth="1"/>
    <col min="2821" max="2821" width="4.85546875" style="7" customWidth="1"/>
    <col min="2822" max="2822" width="5.28515625" style="7" customWidth="1"/>
    <col min="2823" max="2823" width="11.42578125" style="7" customWidth="1"/>
    <col min="2824" max="2824" width="20.5703125" style="7" customWidth="1"/>
    <col min="2825" max="2825" width="5.7109375" style="7" customWidth="1"/>
    <col min="2826" max="2826" width="10" style="7" customWidth="1"/>
    <col min="2827" max="2827" width="7.7109375" style="7" customWidth="1"/>
    <col min="2828" max="2828" width="27" style="7" customWidth="1"/>
    <col min="2829" max="2829" width="14.85546875" style="7" customWidth="1"/>
    <col min="2830" max="2830" width="13.5703125" style="7" customWidth="1"/>
    <col min="2831" max="2831" width="13.28515625" style="7" customWidth="1"/>
    <col min="2832" max="2832" width="11.85546875" style="7" customWidth="1"/>
    <col min="2833" max="2833" width="12.5703125" style="7" customWidth="1"/>
    <col min="2834" max="2834" width="7.42578125" style="7" customWidth="1"/>
    <col min="2835" max="2835" width="9.140625" style="7" customWidth="1"/>
    <col min="2836" max="2836" width="7.28515625" style="7" customWidth="1"/>
    <col min="2837" max="2837" width="8.42578125" style="7" customWidth="1"/>
    <col min="2838" max="2838" width="7.5703125" style="7" customWidth="1"/>
    <col min="2839" max="2839" width="8.140625" style="7" customWidth="1"/>
    <col min="2840" max="2840" width="5.85546875" style="7" customWidth="1"/>
    <col min="2841" max="2841" width="9.42578125" style="7" customWidth="1"/>
    <col min="2842" max="2842" width="11.28515625" style="7" customWidth="1"/>
    <col min="2843" max="2843" width="12.5703125" style="7" customWidth="1"/>
    <col min="2844" max="2844" width="11.7109375" style="7" customWidth="1"/>
    <col min="2845" max="2845" width="10.140625" style="7" customWidth="1"/>
    <col min="2846" max="2846" width="7.42578125" style="7" customWidth="1"/>
    <col min="2847" max="2847" width="12.85546875" style="7" customWidth="1"/>
    <col min="2848" max="2849" width="10" style="7" customWidth="1"/>
    <col min="2850" max="2850" width="11.28515625" style="7" customWidth="1"/>
    <col min="2851" max="2851" width="9.140625" style="7" customWidth="1"/>
    <col min="2852" max="2852" width="10.42578125" style="7" customWidth="1"/>
    <col min="2853" max="2853" width="10.7109375" style="7" customWidth="1"/>
    <col min="2854" max="2854" width="8.85546875" style="7" customWidth="1"/>
    <col min="2855" max="2855" width="8.5703125" style="7" customWidth="1"/>
    <col min="2856" max="2856" width="8.7109375" style="7" customWidth="1"/>
    <col min="2857" max="2858" width="8.85546875" style="7" customWidth="1"/>
    <col min="2859" max="2859" width="11.42578125" style="7" customWidth="1"/>
    <col min="2860" max="2860" width="11.7109375" style="7" customWidth="1"/>
    <col min="2861" max="2861" width="12.5703125" style="7" customWidth="1"/>
    <col min="2862" max="2862" width="16.28515625" style="7" customWidth="1"/>
    <col min="2863" max="2863" width="8.7109375" style="7" customWidth="1"/>
    <col min="2864" max="2864" width="37.140625" style="7" customWidth="1"/>
    <col min="2865" max="2865" width="15.140625" style="7" customWidth="1"/>
    <col min="2866" max="2866" width="22" style="7" bestFit="1" customWidth="1"/>
    <col min="2867" max="2867" width="15.42578125" style="7"/>
    <col min="2868" max="2868" width="16" style="7" customWidth="1"/>
    <col min="2869" max="2869" width="17.140625" style="7" bestFit="1" customWidth="1"/>
    <col min="2870" max="2870" width="20.42578125" style="7" bestFit="1" customWidth="1"/>
    <col min="2871" max="3071" width="15.42578125" style="7"/>
    <col min="3072" max="3072" width="5" style="7" bestFit="1" customWidth="1"/>
    <col min="3073" max="3073" width="11.42578125" style="7" customWidth="1"/>
    <col min="3074" max="3074" width="16.28515625" style="7" bestFit="1" customWidth="1"/>
    <col min="3075" max="3075" width="14.85546875" style="7" customWidth="1"/>
    <col min="3076" max="3076" width="44.85546875" style="7" customWidth="1"/>
    <col min="3077" max="3077" width="4.85546875" style="7" customWidth="1"/>
    <col min="3078" max="3078" width="5.28515625" style="7" customWidth="1"/>
    <col min="3079" max="3079" width="11.42578125" style="7" customWidth="1"/>
    <col min="3080" max="3080" width="20.5703125" style="7" customWidth="1"/>
    <col min="3081" max="3081" width="5.7109375" style="7" customWidth="1"/>
    <col min="3082" max="3082" width="10" style="7" customWidth="1"/>
    <col min="3083" max="3083" width="7.7109375" style="7" customWidth="1"/>
    <col min="3084" max="3084" width="27" style="7" customWidth="1"/>
    <col min="3085" max="3085" width="14.85546875" style="7" customWidth="1"/>
    <col min="3086" max="3086" width="13.5703125" style="7" customWidth="1"/>
    <col min="3087" max="3087" width="13.28515625" style="7" customWidth="1"/>
    <col min="3088" max="3088" width="11.85546875" style="7" customWidth="1"/>
    <col min="3089" max="3089" width="12.5703125" style="7" customWidth="1"/>
    <col min="3090" max="3090" width="7.42578125" style="7" customWidth="1"/>
    <col min="3091" max="3091" width="9.140625" style="7" customWidth="1"/>
    <col min="3092" max="3092" width="7.28515625" style="7" customWidth="1"/>
    <col min="3093" max="3093" width="8.42578125" style="7" customWidth="1"/>
    <col min="3094" max="3094" width="7.5703125" style="7" customWidth="1"/>
    <col min="3095" max="3095" width="8.140625" style="7" customWidth="1"/>
    <col min="3096" max="3096" width="5.85546875" style="7" customWidth="1"/>
    <col min="3097" max="3097" width="9.42578125" style="7" customWidth="1"/>
    <col min="3098" max="3098" width="11.28515625" style="7" customWidth="1"/>
    <col min="3099" max="3099" width="12.5703125" style="7" customWidth="1"/>
    <col min="3100" max="3100" width="11.7109375" style="7" customWidth="1"/>
    <col min="3101" max="3101" width="10.140625" style="7" customWidth="1"/>
    <col min="3102" max="3102" width="7.42578125" style="7" customWidth="1"/>
    <col min="3103" max="3103" width="12.85546875" style="7" customWidth="1"/>
    <col min="3104" max="3105" width="10" style="7" customWidth="1"/>
    <col min="3106" max="3106" width="11.28515625" style="7" customWidth="1"/>
    <col min="3107" max="3107" width="9.140625" style="7" customWidth="1"/>
    <col min="3108" max="3108" width="10.42578125" style="7" customWidth="1"/>
    <col min="3109" max="3109" width="10.7109375" style="7" customWidth="1"/>
    <col min="3110" max="3110" width="8.85546875" style="7" customWidth="1"/>
    <col min="3111" max="3111" width="8.5703125" style="7" customWidth="1"/>
    <col min="3112" max="3112" width="8.7109375" style="7" customWidth="1"/>
    <col min="3113" max="3114" width="8.85546875" style="7" customWidth="1"/>
    <col min="3115" max="3115" width="11.42578125" style="7" customWidth="1"/>
    <col min="3116" max="3116" width="11.7109375" style="7" customWidth="1"/>
    <col min="3117" max="3117" width="12.5703125" style="7" customWidth="1"/>
    <col min="3118" max="3118" width="16.28515625" style="7" customWidth="1"/>
    <col min="3119" max="3119" width="8.7109375" style="7" customWidth="1"/>
    <col min="3120" max="3120" width="37.140625" style="7" customWidth="1"/>
    <col min="3121" max="3121" width="15.140625" style="7" customWidth="1"/>
    <col min="3122" max="3122" width="22" style="7" bestFit="1" customWidth="1"/>
    <col min="3123" max="3123" width="15.42578125" style="7"/>
    <col min="3124" max="3124" width="16" style="7" customWidth="1"/>
    <col min="3125" max="3125" width="17.140625" style="7" bestFit="1" customWidth="1"/>
    <col min="3126" max="3126" width="20.42578125" style="7" bestFit="1" customWidth="1"/>
    <col min="3127" max="3327" width="15.42578125" style="7"/>
    <col min="3328" max="3328" width="5" style="7" bestFit="1" customWidth="1"/>
    <col min="3329" max="3329" width="11.42578125" style="7" customWidth="1"/>
    <col min="3330" max="3330" width="16.28515625" style="7" bestFit="1" customWidth="1"/>
    <col min="3331" max="3331" width="14.85546875" style="7" customWidth="1"/>
    <col min="3332" max="3332" width="44.85546875" style="7" customWidth="1"/>
    <col min="3333" max="3333" width="4.85546875" style="7" customWidth="1"/>
    <col min="3334" max="3334" width="5.28515625" style="7" customWidth="1"/>
    <col min="3335" max="3335" width="11.42578125" style="7" customWidth="1"/>
    <col min="3336" max="3336" width="20.5703125" style="7" customWidth="1"/>
    <col min="3337" max="3337" width="5.7109375" style="7" customWidth="1"/>
    <col min="3338" max="3338" width="10" style="7" customWidth="1"/>
    <col min="3339" max="3339" width="7.7109375" style="7" customWidth="1"/>
    <col min="3340" max="3340" width="27" style="7" customWidth="1"/>
    <col min="3341" max="3341" width="14.85546875" style="7" customWidth="1"/>
    <col min="3342" max="3342" width="13.5703125" style="7" customWidth="1"/>
    <col min="3343" max="3343" width="13.28515625" style="7" customWidth="1"/>
    <col min="3344" max="3344" width="11.85546875" style="7" customWidth="1"/>
    <col min="3345" max="3345" width="12.5703125" style="7" customWidth="1"/>
    <col min="3346" max="3346" width="7.42578125" style="7" customWidth="1"/>
    <col min="3347" max="3347" width="9.140625" style="7" customWidth="1"/>
    <col min="3348" max="3348" width="7.28515625" style="7" customWidth="1"/>
    <col min="3349" max="3349" width="8.42578125" style="7" customWidth="1"/>
    <col min="3350" max="3350" width="7.5703125" style="7" customWidth="1"/>
    <col min="3351" max="3351" width="8.140625" style="7" customWidth="1"/>
    <col min="3352" max="3352" width="5.85546875" style="7" customWidth="1"/>
    <col min="3353" max="3353" width="9.42578125" style="7" customWidth="1"/>
    <col min="3354" max="3354" width="11.28515625" style="7" customWidth="1"/>
    <col min="3355" max="3355" width="12.5703125" style="7" customWidth="1"/>
    <col min="3356" max="3356" width="11.7109375" style="7" customWidth="1"/>
    <col min="3357" max="3357" width="10.140625" style="7" customWidth="1"/>
    <col min="3358" max="3358" width="7.42578125" style="7" customWidth="1"/>
    <col min="3359" max="3359" width="12.85546875" style="7" customWidth="1"/>
    <col min="3360" max="3361" width="10" style="7" customWidth="1"/>
    <col min="3362" max="3362" width="11.28515625" style="7" customWidth="1"/>
    <col min="3363" max="3363" width="9.140625" style="7" customWidth="1"/>
    <col min="3364" max="3364" width="10.42578125" style="7" customWidth="1"/>
    <col min="3365" max="3365" width="10.7109375" style="7" customWidth="1"/>
    <col min="3366" max="3366" width="8.85546875" style="7" customWidth="1"/>
    <col min="3367" max="3367" width="8.5703125" style="7" customWidth="1"/>
    <col min="3368" max="3368" width="8.7109375" style="7" customWidth="1"/>
    <col min="3369" max="3370" width="8.85546875" style="7" customWidth="1"/>
    <col min="3371" max="3371" width="11.42578125" style="7" customWidth="1"/>
    <col min="3372" max="3372" width="11.7109375" style="7" customWidth="1"/>
    <col min="3373" max="3373" width="12.5703125" style="7" customWidth="1"/>
    <col min="3374" max="3374" width="16.28515625" style="7" customWidth="1"/>
    <col min="3375" max="3375" width="8.7109375" style="7" customWidth="1"/>
    <col min="3376" max="3376" width="37.140625" style="7" customWidth="1"/>
    <col min="3377" max="3377" width="15.140625" style="7" customWidth="1"/>
    <col min="3378" max="3378" width="22" style="7" bestFit="1" customWidth="1"/>
    <col min="3379" max="3379" width="15.42578125" style="7"/>
    <col min="3380" max="3380" width="16" style="7" customWidth="1"/>
    <col min="3381" max="3381" width="17.140625" style="7" bestFit="1" customWidth="1"/>
    <col min="3382" max="3382" width="20.42578125" style="7" bestFit="1" customWidth="1"/>
    <col min="3383" max="3583" width="15.42578125" style="7"/>
    <col min="3584" max="3584" width="5" style="7" bestFit="1" customWidth="1"/>
    <col min="3585" max="3585" width="11.42578125" style="7" customWidth="1"/>
    <col min="3586" max="3586" width="16.28515625" style="7" bestFit="1" customWidth="1"/>
    <col min="3587" max="3587" width="14.85546875" style="7" customWidth="1"/>
    <col min="3588" max="3588" width="44.85546875" style="7" customWidth="1"/>
    <col min="3589" max="3589" width="4.85546875" style="7" customWidth="1"/>
    <col min="3590" max="3590" width="5.28515625" style="7" customWidth="1"/>
    <col min="3591" max="3591" width="11.42578125" style="7" customWidth="1"/>
    <col min="3592" max="3592" width="20.5703125" style="7" customWidth="1"/>
    <col min="3593" max="3593" width="5.7109375" style="7" customWidth="1"/>
    <col min="3594" max="3594" width="10" style="7" customWidth="1"/>
    <col min="3595" max="3595" width="7.7109375" style="7" customWidth="1"/>
    <col min="3596" max="3596" width="27" style="7" customWidth="1"/>
    <col min="3597" max="3597" width="14.85546875" style="7" customWidth="1"/>
    <col min="3598" max="3598" width="13.5703125" style="7" customWidth="1"/>
    <col min="3599" max="3599" width="13.28515625" style="7" customWidth="1"/>
    <col min="3600" max="3600" width="11.85546875" style="7" customWidth="1"/>
    <col min="3601" max="3601" width="12.5703125" style="7" customWidth="1"/>
    <col min="3602" max="3602" width="7.42578125" style="7" customWidth="1"/>
    <col min="3603" max="3603" width="9.140625" style="7" customWidth="1"/>
    <col min="3604" max="3604" width="7.28515625" style="7" customWidth="1"/>
    <col min="3605" max="3605" width="8.42578125" style="7" customWidth="1"/>
    <col min="3606" max="3606" width="7.5703125" style="7" customWidth="1"/>
    <col min="3607" max="3607" width="8.140625" style="7" customWidth="1"/>
    <col min="3608" max="3608" width="5.85546875" style="7" customWidth="1"/>
    <col min="3609" max="3609" width="9.42578125" style="7" customWidth="1"/>
    <col min="3610" max="3610" width="11.28515625" style="7" customWidth="1"/>
    <col min="3611" max="3611" width="12.5703125" style="7" customWidth="1"/>
    <col min="3612" max="3612" width="11.7109375" style="7" customWidth="1"/>
    <col min="3613" max="3613" width="10.140625" style="7" customWidth="1"/>
    <col min="3614" max="3614" width="7.42578125" style="7" customWidth="1"/>
    <col min="3615" max="3615" width="12.85546875" style="7" customWidth="1"/>
    <col min="3616" max="3617" width="10" style="7" customWidth="1"/>
    <col min="3618" max="3618" width="11.28515625" style="7" customWidth="1"/>
    <col min="3619" max="3619" width="9.140625" style="7" customWidth="1"/>
    <col min="3620" max="3620" width="10.42578125" style="7" customWidth="1"/>
    <col min="3621" max="3621" width="10.7109375" style="7" customWidth="1"/>
    <col min="3622" max="3622" width="8.85546875" style="7" customWidth="1"/>
    <col min="3623" max="3623" width="8.5703125" style="7" customWidth="1"/>
    <col min="3624" max="3624" width="8.7109375" style="7" customWidth="1"/>
    <col min="3625" max="3626" width="8.85546875" style="7" customWidth="1"/>
    <col min="3627" max="3627" width="11.42578125" style="7" customWidth="1"/>
    <col min="3628" max="3628" width="11.7109375" style="7" customWidth="1"/>
    <col min="3629" max="3629" width="12.5703125" style="7" customWidth="1"/>
    <col min="3630" max="3630" width="16.28515625" style="7" customWidth="1"/>
    <col min="3631" max="3631" width="8.7109375" style="7" customWidth="1"/>
    <col min="3632" max="3632" width="37.140625" style="7" customWidth="1"/>
    <col min="3633" max="3633" width="15.140625" style="7" customWidth="1"/>
    <col min="3634" max="3634" width="22" style="7" bestFit="1" customWidth="1"/>
    <col min="3635" max="3635" width="15.42578125" style="7"/>
    <col min="3636" max="3636" width="16" style="7" customWidth="1"/>
    <col min="3637" max="3637" width="17.140625" style="7" bestFit="1" customWidth="1"/>
    <col min="3638" max="3638" width="20.42578125" style="7" bestFit="1" customWidth="1"/>
    <col min="3639" max="3839" width="15.42578125" style="7"/>
    <col min="3840" max="3840" width="5" style="7" bestFit="1" customWidth="1"/>
    <col min="3841" max="3841" width="11.42578125" style="7" customWidth="1"/>
    <col min="3842" max="3842" width="16.28515625" style="7" bestFit="1" customWidth="1"/>
    <col min="3843" max="3843" width="14.85546875" style="7" customWidth="1"/>
    <col min="3844" max="3844" width="44.85546875" style="7" customWidth="1"/>
    <col min="3845" max="3845" width="4.85546875" style="7" customWidth="1"/>
    <col min="3846" max="3846" width="5.28515625" style="7" customWidth="1"/>
    <col min="3847" max="3847" width="11.42578125" style="7" customWidth="1"/>
    <col min="3848" max="3848" width="20.5703125" style="7" customWidth="1"/>
    <col min="3849" max="3849" width="5.7109375" style="7" customWidth="1"/>
    <col min="3850" max="3850" width="10" style="7" customWidth="1"/>
    <col min="3851" max="3851" width="7.7109375" style="7" customWidth="1"/>
    <col min="3852" max="3852" width="27" style="7" customWidth="1"/>
    <col min="3853" max="3853" width="14.85546875" style="7" customWidth="1"/>
    <col min="3854" max="3854" width="13.5703125" style="7" customWidth="1"/>
    <col min="3855" max="3855" width="13.28515625" style="7" customWidth="1"/>
    <col min="3856" max="3856" width="11.85546875" style="7" customWidth="1"/>
    <col min="3857" max="3857" width="12.5703125" style="7" customWidth="1"/>
    <col min="3858" max="3858" width="7.42578125" style="7" customWidth="1"/>
    <col min="3859" max="3859" width="9.140625" style="7" customWidth="1"/>
    <col min="3860" max="3860" width="7.28515625" style="7" customWidth="1"/>
    <col min="3861" max="3861" width="8.42578125" style="7" customWidth="1"/>
    <col min="3862" max="3862" width="7.5703125" style="7" customWidth="1"/>
    <col min="3863" max="3863" width="8.140625" style="7" customWidth="1"/>
    <col min="3864" max="3864" width="5.85546875" style="7" customWidth="1"/>
    <col min="3865" max="3865" width="9.42578125" style="7" customWidth="1"/>
    <col min="3866" max="3866" width="11.28515625" style="7" customWidth="1"/>
    <col min="3867" max="3867" width="12.5703125" style="7" customWidth="1"/>
    <col min="3868" max="3868" width="11.7109375" style="7" customWidth="1"/>
    <col min="3869" max="3869" width="10.140625" style="7" customWidth="1"/>
    <col min="3870" max="3870" width="7.42578125" style="7" customWidth="1"/>
    <col min="3871" max="3871" width="12.85546875" style="7" customWidth="1"/>
    <col min="3872" max="3873" width="10" style="7" customWidth="1"/>
    <col min="3874" max="3874" width="11.28515625" style="7" customWidth="1"/>
    <col min="3875" max="3875" width="9.140625" style="7" customWidth="1"/>
    <col min="3876" max="3876" width="10.42578125" style="7" customWidth="1"/>
    <col min="3877" max="3877" width="10.7109375" style="7" customWidth="1"/>
    <col min="3878" max="3878" width="8.85546875" style="7" customWidth="1"/>
    <col min="3879" max="3879" width="8.5703125" style="7" customWidth="1"/>
    <col min="3880" max="3880" width="8.7109375" style="7" customWidth="1"/>
    <col min="3881" max="3882" width="8.85546875" style="7" customWidth="1"/>
    <col min="3883" max="3883" width="11.42578125" style="7" customWidth="1"/>
    <col min="3884" max="3884" width="11.7109375" style="7" customWidth="1"/>
    <col min="3885" max="3885" width="12.5703125" style="7" customWidth="1"/>
    <col min="3886" max="3886" width="16.28515625" style="7" customWidth="1"/>
    <col min="3887" max="3887" width="8.7109375" style="7" customWidth="1"/>
    <col min="3888" max="3888" width="37.140625" style="7" customWidth="1"/>
    <col min="3889" max="3889" width="15.140625" style="7" customWidth="1"/>
    <col min="3890" max="3890" width="22" style="7" bestFit="1" customWidth="1"/>
    <col min="3891" max="3891" width="15.42578125" style="7"/>
    <col min="3892" max="3892" width="16" style="7" customWidth="1"/>
    <col min="3893" max="3893" width="17.140625" style="7" bestFit="1" customWidth="1"/>
    <col min="3894" max="3894" width="20.42578125" style="7" bestFit="1" customWidth="1"/>
    <col min="3895" max="4095" width="15.42578125" style="7"/>
    <col min="4096" max="4096" width="5" style="7" bestFit="1" customWidth="1"/>
    <col min="4097" max="4097" width="11.42578125" style="7" customWidth="1"/>
    <col min="4098" max="4098" width="16.28515625" style="7" bestFit="1" customWidth="1"/>
    <col min="4099" max="4099" width="14.85546875" style="7" customWidth="1"/>
    <col min="4100" max="4100" width="44.85546875" style="7" customWidth="1"/>
    <col min="4101" max="4101" width="4.85546875" style="7" customWidth="1"/>
    <col min="4102" max="4102" width="5.28515625" style="7" customWidth="1"/>
    <col min="4103" max="4103" width="11.42578125" style="7" customWidth="1"/>
    <col min="4104" max="4104" width="20.5703125" style="7" customWidth="1"/>
    <col min="4105" max="4105" width="5.7109375" style="7" customWidth="1"/>
    <col min="4106" max="4106" width="10" style="7" customWidth="1"/>
    <col min="4107" max="4107" width="7.7109375" style="7" customWidth="1"/>
    <col min="4108" max="4108" width="27" style="7" customWidth="1"/>
    <col min="4109" max="4109" width="14.85546875" style="7" customWidth="1"/>
    <col min="4110" max="4110" width="13.5703125" style="7" customWidth="1"/>
    <col min="4111" max="4111" width="13.28515625" style="7" customWidth="1"/>
    <col min="4112" max="4112" width="11.85546875" style="7" customWidth="1"/>
    <col min="4113" max="4113" width="12.5703125" style="7" customWidth="1"/>
    <col min="4114" max="4114" width="7.42578125" style="7" customWidth="1"/>
    <col min="4115" max="4115" width="9.140625" style="7" customWidth="1"/>
    <col min="4116" max="4116" width="7.28515625" style="7" customWidth="1"/>
    <col min="4117" max="4117" width="8.42578125" style="7" customWidth="1"/>
    <col min="4118" max="4118" width="7.5703125" style="7" customWidth="1"/>
    <col min="4119" max="4119" width="8.140625" style="7" customWidth="1"/>
    <col min="4120" max="4120" width="5.85546875" style="7" customWidth="1"/>
    <col min="4121" max="4121" width="9.42578125" style="7" customWidth="1"/>
    <col min="4122" max="4122" width="11.28515625" style="7" customWidth="1"/>
    <col min="4123" max="4123" width="12.5703125" style="7" customWidth="1"/>
    <col min="4124" max="4124" width="11.7109375" style="7" customWidth="1"/>
    <col min="4125" max="4125" width="10.140625" style="7" customWidth="1"/>
    <col min="4126" max="4126" width="7.42578125" style="7" customWidth="1"/>
    <col min="4127" max="4127" width="12.85546875" style="7" customWidth="1"/>
    <col min="4128" max="4129" width="10" style="7" customWidth="1"/>
    <col min="4130" max="4130" width="11.28515625" style="7" customWidth="1"/>
    <col min="4131" max="4131" width="9.140625" style="7" customWidth="1"/>
    <col min="4132" max="4132" width="10.42578125" style="7" customWidth="1"/>
    <col min="4133" max="4133" width="10.7109375" style="7" customWidth="1"/>
    <col min="4134" max="4134" width="8.85546875" style="7" customWidth="1"/>
    <col min="4135" max="4135" width="8.5703125" style="7" customWidth="1"/>
    <col min="4136" max="4136" width="8.7109375" style="7" customWidth="1"/>
    <col min="4137" max="4138" width="8.85546875" style="7" customWidth="1"/>
    <col min="4139" max="4139" width="11.42578125" style="7" customWidth="1"/>
    <col min="4140" max="4140" width="11.7109375" style="7" customWidth="1"/>
    <col min="4141" max="4141" width="12.5703125" style="7" customWidth="1"/>
    <col min="4142" max="4142" width="16.28515625" style="7" customWidth="1"/>
    <col min="4143" max="4143" width="8.7109375" style="7" customWidth="1"/>
    <col min="4144" max="4144" width="37.140625" style="7" customWidth="1"/>
    <col min="4145" max="4145" width="15.140625" style="7" customWidth="1"/>
    <col min="4146" max="4146" width="22" style="7" bestFit="1" customWidth="1"/>
    <col min="4147" max="4147" width="15.42578125" style="7"/>
    <col min="4148" max="4148" width="16" style="7" customWidth="1"/>
    <col min="4149" max="4149" width="17.140625" style="7" bestFit="1" customWidth="1"/>
    <col min="4150" max="4150" width="20.42578125" style="7" bestFit="1" customWidth="1"/>
    <col min="4151" max="4351" width="15.42578125" style="7"/>
    <col min="4352" max="4352" width="5" style="7" bestFit="1" customWidth="1"/>
    <col min="4353" max="4353" width="11.42578125" style="7" customWidth="1"/>
    <col min="4354" max="4354" width="16.28515625" style="7" bestFit="1" customWidth="1"/>
    <col min="4355" max="4355" width="14.85546875" style="7" customWidth="1"/>
    <col min="4356" max="4356" width="44.85546875" style="7" customWidth="1"/>
    <col min="4357" max="4357" width="4.85546875" style="7" customWidth="1"/>
    <col min="4358" max="4358" width="5.28515625" style="7" customWidth="1"/>
    <col min="4359" max="4359" width="11.42578125" style="7" customWidth="1"/>
    <col min="4360" max="4360" width="20.5703125" style="7" customWidth="1"/>
    <col min="4361" max="4361" width="5.7109375" style="7" customWidth="1"/>
    <col min="4362" max="4362" width="10" style="7" customWidth="1"/>
    <col min="4363" max="4363" width="7.7109375" style="7" customWidth="1"/>
    <col min="4364" max="4364" width="27" style="7" customWidth="1"/>
    <col min="4365" max="4365" width="14.85546875" style="7" customWidth="1"/>
    <col min="4366" max="4366" width="13.5703125" style="7" customWidth="1"/>
    <col min="4367" max="4367" width="13.28515625" style="7" customWidth="1"/>
    <col min="4368" max="4368" width="11.85546875" style="7" customWidth="1"/>
    <col min="4369" max="4369" width="12.5703125" style="7" customWidth="1"/>
    <col min="4370" max="4370" width="7.42578125" style="7" customWidth="1"/>
    <col min="4371" max="4371" width="9.140625" style="7" customWidth="1"/>
    <col min="4372" max="4372" width="7.28515625" style="7" customWidth="1"/>
    <col min="4373" max="4373" width="8.42578125" style="7" customWidth="1"/>
    <col min="4374" max="4374" width="7.5703125" style="7" customWidth="1"/>
    <col min="4375" max="4375" width="8.140625" style="7" customWidth="1"/>
    <col min="4376" max="4376" width="5.85546875" style="7" customWidth="1"/>
    <col min="4377" max="4377" width="9.42578125" style="7" customWidth="1"/>
    <col min="4378" max="4378" width="11.28515625" style="7" customWidth="1"/>
    <col min="4379" max="4379" width="12.5703125" style="7" customWidth="1"/>
    <col min="4380" max="4380" width="11.7109375" style="7" customWidth="1"/>
    <col min="4381" max="4381" width="10.140625" style="7" customWidth="1"/>
    <col min="4382" max="4382" width="7.42578125" style="7" customWidth="1"/>
    <col min="4383" max="4383" width="12.85546875" style="7" customWidth="1"/>
    <col min="4384" max="4385" width="10" style="7" customWidth="1"/>
    <col min="4386" max="4386" width="11.28515625" style="7" customWidth="1"/>
    <col min="4387" max="4387" width="9.140625" style="7" customWidth="1"/>
    <col min="4388" max="4388" width="10.42578125" style="7" customWidth="1"/>
    <col min="4389" max="4389" width="10.7109375" style="7" customWidth="1"/>
    <col min="4390" max="4390" width="8.85546875" style="7" customWidth="1"/>
    <col min="4391" max="4391" width="8.5703125" style="7" customWidth="1"/>
    <col min="4392" max="4392" width="8.7109375" style="7" customWidth="1"/>
    <col min="4393" max="4394" width="8.85546875" style="7" customWidth="1"/>
    <col min="4395" max="4395" width="11.42578125" style="7" customWidth="1"/>
    <col min="4396" max="4396" width="11.7109375" style="7" customWidth="1"/>
    <col min="4397" max="4397" width="12.5703125" style="7" customWidth="1"/>
    <col min="4398" max="4398" width="16.28515625" style="7" customWidth="1"/>
    <col min="4399" max="4399" width="8.7109375" style="7" customWidth="1"/>
    <col min="4400" max="4400" width="37.140625" style="7" customWidth="1"/>
    <col min="4401" max="4401" width="15.140625" style="7" customWidth="1"/>
    <col min="4402" max="4402" width="22" style="7" bestFit="1" customWidth="1"/>
    <col min="4403" max="4403" width="15.42578125" style="7"/>
    <col min="4404" max="4404" width="16" style="7" customWidth="1"/>
    <col min="4405" max="4405" width="17.140625" style="7" bestFit="1" customWidth="1"/>
    <col min="4406" max="4406" width="20.42578125" style="7" bestFit="1" customWidth="1"/>
    <col min="4407" max="4607" width="15.42578125" style="7"/>
    <col min="4608" max="4608" width="5" style="7" bestFit="1" customWidth="1"/>
    <col min="4609" max="4609" width="11.42578125" style="7" customWidth="1"/>
    <col min="4610" max="4610" width="16.28515625" style="7" bestFit="1" customWidth="1"/>
    <col min="4611" max="4611" width="14.85546875" style="7" customWidth="1"/>
    <col min="4612" max="4612" width="44.85546875" style="7" customWidth="1"/>
    <col min="4613" max="4613" width="4.85546875" style="7" customWidth="1"/>
    <col min="4614" max="4614" width="5.28515625" style="7" customWidth="1"/>
    <col min="4615" max="4615" width="11.42578125" style="7" customWidth="1"/>
    <col min="4616" max="4616" width="20.5703125" style="7" customWidth="1"/>
    <col min="4617" max="4617" width="5.7109375" style="7" customWidth="1"/>
    <col min="4618" max="4618" width="10" style="7" customWidth="1"/>
    <col min="4619" max="4619" width="7.7109375" style="7" customWidth="1"/>
    <col min="4620" max="4620" width="27" style="7" customWidth="1"/>
    <col min="4621" max="4621" width="14.85546875" style="7" customWidth="1"/>
    <col min="4622" max="4622" width="13.5703125" style="7" customWidth="1"/>
    <col min="4623" max="4623" width="13.28515625" style="7" customWidth="1"/>
    <col min="4624" max="4624" width="11.85546875" style="7" customWidth="1"/>
    <col min="4625" max="4625" width="12.5703125" style="7" customWidth="1"/>
    <col min="4626" max="4626" width="7.42578125" style="7" customWidth="1"/>
    <col min="4627" max="4627" width="9.140625" style="7" customWidth="1"/>
    <col min="4628" max="4628" width="7.28515625" style="7" customWidth="1"/>
    <col min="4629" max="4629" width="8.42578125" style="7" customWidth="1"/>
    <col min="4630" max="4630" width="7.5703125" style="7" customWidth="1"/>
    <col min="4631" max="4631" width="8.140625" style="7" customWidth="1"/>
    <col min="4632" max="4632" width="5.85546875" style="7" customWidth="1"/>
    <col min="4633" max="4633" width="9.42578125" style="7" customWidth="1"/>
    <col min="4634" max="4634" width="11.28515625" style="7" customWidth="1"/>
    <col min="4635" max="4635" width="12.5703125" style="7" customWidth="1"/>
    <col min="4636" max="4636" width="11.7109375" style="7" customWidth="1"/>
    <col min="4637" max="4637" width="10.140625" style="7" customWidth="1"/>
    <col min="4638" max="4638" width="7.42578125" style="7" customWidth="1"/>
    <col min="4639" max="4639" width="12.85546875" style="7" customWidth="1"/>
    <col min="4640" max="4641" width="10" style="7" customWidth="1"/>
    <col min="4642" max="4642" width="11.28515625" style="7" customWidth="1"/>
    <col min="4643" max="4643" width="9.140625" style="7" customWidth="1"/>
    <col min="4644" max="4644" width="10.42578125" style="7" customWidth="1"/>
    <col min="4645" max="4645" width="10.7109375" style="7" customWidth="1"/>
    <col min="4646" max="4646" width="8.85546875" style="7" customWidth="1"/>
    <col min="4647" max="4647" width="8.5703125" style="7" customWidth="1"/>
    <col min="4648" max="4648" width="8.7109375" style="7" customWidth="1"/>
    <col min="4649" max="4650" width="8.85546875" style="7" customWidth="1"/>
    <col min="4651" max="4651" width="11.42578125" style="7" customWidth="1"/>
    <col min="4652" max="4652" width="11.7109375" style="7" customWidth="1"/>
    <col min="4653" max="4653" width="12.5703125" style="7" customWidth="1"/>
    <col min="4654" max="4654" width="16.28515625" style="7" customWidth="1"/>
    <col min="4655" max="4655" width="8.7109375" style="7" customWidth="1"/>
    <col min="4656" max="4656" width="37.140625" style="7" customWidth="1"/>
    <col min="4657" max="4657" width="15.140625" style="7" customWidth="1"/>
    <col min="4658" max="4658" width="22" style="7" bestFit="1" customWidth="1"/>
    <col min="4659" max="4659" width="15.42578125" style="7"/>
    <col min="4660" max="4660" width="16" style="7" customWidth="1"/>
    <col min="4661" max="4661" width="17.140625" style="7" bestFit="1" customWidth="1"/>
    <col min="4662" max="4662" width="20.42578125" style="7" bestFit="1" customWidth="1"/>
    <col min="4663" max="4863" width="15.42578125" style="7"/>
    <col min="4864" max="4864" width="5" style="7" bestFit="1" customWidth="1"/>
    <col min="4865" max="4865" width="11.42578125" style="7" customWidth="1"/>
    <col min="4866" max="4866" width="16.28515625" style="7" bestFit="1" customWidth="1"/>
    <col min="4867" max="4867" width="14.85546875" style="7" customWidth="1"/>
    <col min="4868" max="4868" width="44.85546875" style="7" customWidth="1"/>
    <col min="4869" max="4869" width="4.85546875" style="7" customWidth="1"/>
    <col min="4870" max="4870" width="5.28515625" style="7" customWidth="1"/>
    <col min="4871" max="4871" width="11.42578125" style="7" customWidth="1"/>
    <col min="4872" max="4872" width="20.5703125" style="7" customWidth="1"/>
    <col min="4873" max="4873" width="5.7109375" style="7" customWidth="1"/>
    <col min="4874" max="4874" width="10" style="7" customWidth="1"/>
    <col min="4875" max="4875" width="7.7109375" style="7" customWidth="1"/>
    <col min="4876" max="4876" width="27" style="7" customWidth="1"/>
    <col min="4877" max="4877" width="14.85546875" style="7" customWidth="1"/>
    <col min="4878" max="4878" width="13.5703125" style="7" customWidth="1"/>
    <col min="4879" max="4879" width="13.28515625" style="7" customWidth="1"/>
    <col min="4880" max="4880" width="11.85546875" style="7" customWidth="1"/>
    <col min="4881" max="4881" width="12.5703125" style="7" customWidth="1"/>
    <col min="4882" max="4882" width="7.42578125" style="7" customWidth="1"/>
    <col min="4883" max="4883" width="9.140625" style="7" customWidth="1"/>
    <col min="4884" max="4884" width="7.28515625" style="7" customWidth="1"/>
    <col min="4885" max="4885" width="8.42578125" style="7" customWidth="1"/>
    <col min="4886" max="4886" width="7.5703125" style="7" customWidth="1"/>
    <col min="4887" max="4887" width="8.140625" style="7" customWidth="1"/>
    <col min="4888" max="4888" width="5.85546875" style="7" customWidth="1"/>
    <col min="4889" max="4889" width="9.42578125" style="7" customWidth="1"/>
    <col min="4890" max="4890" width="11.28515625" style="7" customWidth="1"/>
    <col min="4891" max="4891" width="12.5703125" style="7" customWidth="1"/>
    <col min="4892" max="4892" width="11.7109375" style="7" customWidth="1"/>
    <col min="4893" max="4893" width="10.140625" style="7" customWidth="1"/>
    <col min="4894" max="4894" width="7.42578125" style="7" customWidth="1"/>
    <col min="4895" max="4895" width="12.85546875" style="7" customWidth="1"/>
    <col min="4896" max="4897" width="10" style="7" customWidth="1"/>
    <col min="4898" max="4898" width="11.28515625" style="7" customWidth="1"/>
    <col min="4899" max="4899" width="9.140625" style="7" customWidth="1"/>
    <col min="4900" max="4900" width="10.42578125" style="7" customWidth="1"/>
    <col min="4901" max="4901" width="10.7109375" style="7" customWidth="1"/>
    <col min="4902" max="4902" width="8.85546875" style="7" customWidth="1"/>
    <col min="4903" max="4903" width="8.5703125" style="7" customWidth="1"/>
    <col min="4904" max="4904" width="8.7109375" style="7" customWidth="1"/>
    <col min="4905" max="4906" width="8.85546875" style="7" customWidth="1"/>
    <col min="4907" max="4907" width="11.42578125" style="7" customWidth="1"/>
    <col min="4908" max="4908" width="11.7109375" style="7" customWidth="1"/>
    <col min="4909" max="4909" width="12.5703125" style="7" customWidth="1"/>
    <col min="4910" max="4910" width="16.28515625" style="7" customWidth="1"/>
    <col min="4911" max="4911" width="8.7109375" style="7" customWidth="1"/>
    <col min="4912" max="4912" width="37.140625" style="7" customWidth="1"/>
    <col min="4913" max="4913" width="15.140625" style="7" customWidth="1"/>
    <col min="4914" max="4914" width="22" style="7" bestFit="1" customWidth="1"/>
    <col min="4915" max="4915" width="15.42578125" style="7"/>
    <col min="4916" max="4916" width="16" style="7" customWidth="1"/>
    <col min="4917" max="4917" width="17.140625" style="7" bestFit="1" customWidth="1"/>
    <col min="4918" max="4918" width="20.42578125" style="7" bestFit="1" customWidth="1"/>
    <col min="4919" max="5119" width="15.42578125" style="7"/>
    <col min="5120" max="5120" width="5" style="7" bestFit="1" customWidth="1"/>
    <col min="5121" max="5121" width="11.42578125" style="7" customWidth="1"/>
    <col min="5122" max="5122" width="16.28515625" style="7" bestFit="1" customWidth="1"/>
    <col min="5123" max="5123" width="14.85546875" style="7" customWidth="1"/>
    <col min="5124" max="5124" width="44.85546875" style="7" customWidth="1"/>
    <col min="5125" max="5125" width="4.85546875" style="7" customWidth="1"/>
    <col min="5126" max="5126" width="5.28515625" style="7" customWidth="1"/>
    <col min="5127" max="5127" width="11.42578125" style="7" customWidth="1"/>
    <col min="5128" max="5128" width="20.5703125" style="7" customWidth="1"/>
    <col min="5129" max="5129" width="5.7109375" style="7" customWidth="1"/>
    <col min="5130" max="5130" width="10" style="7" customWidth="1"/>
    <col min="5131" max="5131" width="7.7109375" style="7" customWidth="1"/>
    <col min="5132" max="5132" width="27" style="7" customWidth="1"/>
    <col min="5133" max="5133" width="14.85546875" style="7" customWidth="1"/>
    <col min="5134" max="5134" width="13.5703125" style="7" customWidth="1"/>
    <col min="5135" max="5135" width="13.28515625" style="7" customWidth="1"/>
    <col min="5136" max="5136" width="11.85546875" style="7" customWidth="1"/>
    <col min="5137" max="5137" width="12.5703125" style="7" customWidth="1"/>
    <col min="5138" max="5138" width="7.42578125" style="7" customWidth="1"/>
    <col min="5139" max="5139" width="9.140625" style="7" customWidth="1"/>
    <col min="5140" max="5140" width="7.28515625" style="7" customWidth="1"/>
    <col min="5141" max="5141" width="8.42578125" style="7" customWidth="1"/>
    <col min="5142" max="5142" width="7.5703125" style="7" customWidth="1"/>
    <col min="5143" max="5143" width="8.140625" style="7" customWidth="1"/>
    <col min="5144" max="5144" width="5.85546875" style="7" customWidth="1"/>
    <col min="5145" max="5145" width="9.42578125" style="7" customWidth="1"/>
    <col min="5146" max="5146" width="11.28515625" style="7" customWidth="1"/>
    <col min="5147" max="5147" width="12.5703125" style="7" customWidth="1"/>
    <col min="5148" max="5148" width="11.7109375" style="7" customWidth="1"/>
    <col min="5149" max="5149" width="10.140625" style="7" customWidth="1"/>
    <col min="5150" max="5150" width="7.42578125" style="7" customWidth="1"/>
    <col min="5151" max="5151" width="12.85546875" style="7" customWidth="1"/>
    <col min="5152" max="5153" width="10" style="7" customWidth="1"/>
    <col min="5154" max="5154" width="11.28515625" style="7" customWidth="1"/>
    <col min="5155" max="5155" width="9.140625" style="7" customWidth="1"/>
    <col min="5156" max="5156" width="10.42578125" style="7" customWidth="1"/>
    <col min="5157" max="5157" width="10.7109375" style="7" customWidth="1"/>
    <col min="5158" max="5158" width="8.85546875" style="7" customWidth="1"/>
    <col min="5159" max="5159" width="8.5703125" style="7" customWidth="1"/>
    <col min="5160" max="5160" width="8.7109375" style="7" customWidth="1"/>
    <col min="5161" max="5162" width="8.85546875" style="7" customWidth="1"/>
    <col min="5163" max="5163" width="11.42578125" style="7" customWidth="1"/>
    <col min="5164" max="5164" width="11.7109375" style="7" customWidth="1"/>
    <col min="5165" max="5165" width="12.5703125" style="7" customWidth="1"/>
    <col min="5166" max="5166" width="16.28515625" style="7" customWidth="1"/>
    <col min="5167" max="5167" width="8.7109375" style="7" customWidth="1"/>
    <col min="5168" max="5168" width="37.140625" style="7" customWidth="1"/>
    <col min="5169" max="5169" width="15.140625" style="7" customWidth="1"/>
    <col min="5170" max="5170" width="22" style="7" bestFit="1" customWidth="1"/>
    <col min="5171" max="5171" width="15.42578125" style="7"/>
    <col min="5172" max="5172" width="16" style="7" customWidth="1"/>
    <col min="5173" max="5173" width="17.140625" style="7" bestFit="1" customWidth="1"/>
    <col min="5174" max="5174" width="20.42578125" style="7" bestFit="1" customWidth="1"/>
    <col min="5175" max="5375" width="15.42578125" style="7"/>
    <col min="5376" max="5376" width="5" style="7" bestFit="1" customWidth="1"/>
    <col min="5377" max="5377" width="11.42578125" style="7" customWidth="1"/>
    <col min="5378" max="5378" width="16.28515625" style="7" bestFit="1" customWidth="1"/>
    <col min="5379" max="5379" width="14.85546875" style="7" customWidth="1"/>
    <col min="5380" max="5380" width="44.85546875" style="7" customWidth="1"/>
    <col min="5381" max="5381" width="4.85546875" style="7" customWidth="1"/>
    <col min="5382" max="5382" width="5.28515625" style="7" customWidth="1"/>
    <col min="5383" max="5383" width="11.42578125" style="7" customWidth="1"/>
    <col min="5384" max="5384" width="20.5703125" style="7" customWidth="1"/>
    <col min="5385" max="5385" width="5.7109375" style="7" customWidth="1"/>
    <col min="5386" max="5386" width="10" style="7" customWidth="1"/>
    <col min="5387" max="5387" width="7.7109375" style="7" customWidth="1"/>
    <col min="5388" max="5388" width="27" style="7" customWidth="1"/>
    <col min="5389" max="5389" width="14.85546875" style="7" customWidth="1"/>
    <col min="5390" max="5390" width="13.5703125" style="7" customWidth="1"/>
    <col min="5391" max="5391" width="13.28515625" style="7" customWidth="1"/>
    <col min="5392" max="5392" width="11.85546875" style="7" customWidth="1"/>
    <col min="5393" max="5393" width="12.5703125" style="7" customWidth="1"/>
    <col min="5394" max="5394" width="7.42578125" style="7" customWidth="1"/>
    <col min="5395" max="5395" width="9.140625" style="7" customWidth="1"/>
    <col min="5396" max="5396" width="7.28515625" style="7" customWidth="1"/>
    <col min="5397" max="5397" width="8.42578125" style="7" customWidth="1"/>
    <col min="5398" max="5398" width="7.5703125" style="7" customWidth="1"/>
    <col min="5399" max="5399" width="8.140625" style="7" customWidth="1"/>
    <col min="5400" max="5400" width="5.85546875" style="7" customWidth="1"/>
    <col min="5401" max="5401" width="9.42578125" style="7" customWidth="1"/>
    <col min="5402" max="5402" width="11.28515625" style="7" customWidth="1"/>
    <col min="5403" max="5403" width="12.5703125" style="7" customWidth="1"/>
    <col min="5404" max="5404" width="11.7109375" style="7" customWidth="1"/>
    <col min="5405" max="5405" width="10.140625" style="7" customWidth="1"/>
    <col min="5406" max="5406" width="7.42578125" style="7" customWidth="1"/>
    <col min="5407" max="5407" width="12.85546875" style="7" customWidth="1"/>
    <col min="5408" max="5409" width="10" style="7" customWidth="1"/>
    <col min="5410" max="5410" width="11.28515625" style="7" customWidth="1"/>
    <col min="5411" max="5411" width="9.140625" style="7" customWidth="1"/>
    <col min="5412" max="5412" width="10.42578125" style="7" customWidth="1"/>
    <col min="5413" max="5413" width="10.7109375" style="7" customWidth="1"/>
    <col min="5414" max="5414" width="8.85546875" style="7" customWidth="1"/>
    <col min="5415" max="5415" width="8.5703125" style="7" customWidth="1"/>
    <col min="5416" max="5416" width="8.7109375" style="7" customWidth="1"/>
    <col min="5417" max="5418" width="8.85546875" style="7" customWidth="1"/>
    <col min="5419" max="5419" width="11.42578125" style="7" customWidth="1"/>
    <col min="5420" max="5420" width="11.7109375" style="7" customWidth="1"/>
    <col min="5421" max="5421" width="12.5703125" style="7" customWidth="1"/>
    <col min="5422" max="5422" width="16.28515625" style="7" customWidth="1"/>
    <col min="5423" max="5423" width="8.7109375" style="7" customWidth="1"/>
    <col min="5424" max="5424" width="37.140625" style="7" customWidth="1"/>
    <col min="5425" max="5425" width="15.140625" style="7" customWidth="1"/>
    <col min="5426" max="5426" width="22" style="7" bestFit="1" customWidth="1"/>
    <col min="5427" max="5427" width="15.42578125" style="7"/>
    <col min="5428" max="5428" width="16" style="7" customWidth="1"/>
    <col min="5429" max="5429" width="17.140625" style="7" bestFit="1" customWidth="1"/>
    <col min="5430" max="5430" width="20.42578125" style="7" bestFit="1" customWidth="1"/>
    <col min="5431" max="5631" width="15.42578125" style="7"/>
    <col min="5632" max="5632" width="5" style="7" bestFit="1" customWidth="1"/>
    <col min="5633" max="5633" width="11.42578125" style="7" customWidth="1"/>
    <col min="5634" max="5634" width="16.28515625" style="7" bestFit="1" customWidth="1"/>
    <col min="5635" max="5635" width="14.85546875" style="7" customWidth="1"/>
    <col min="5636" max="5636" width="44.85546875" style="7" customWidth="1"/>
    <col min="5637" max="5637" width="4.85546875" style="7" customWidth="1"/>
    <col min="5638" max="5638" width="5.28515625" style="7" customWidth="1"/>
    <col min="5639" max="5639" width="11.42578125" style="7" customWidth="1"/>
    <col min="5640" max="5640" width="20.5703125" style="7" customWidth="1"/>
    <col min="5641" max="5641" width="5.7109375" style="7" customWidth="1"/>
    <col min="5642" max="5642" width="10" style="7" customWidth="1"/>
    <col min="5643" max="5643" width="7.7109375" style="7" customWidth="1"/>
    <col min="5644" max="5644" width="27" style="7" customWidth="1"/>
    <col min="5645" max="5645" width="14.85546875" style="7" customWidth="1"/>
    <col min="5646" max="5646" width="13.5703125" style="7" customWidth="1"/>
    <col min="5647" max="5647" width="13.28515625" style="7" customWidth="1"/>
    <col min="5648" max="5648" width="11.85546875" style="7" customWidth="1"/>
    <col min="5649" max="5649" width="12.5703125" style="7" customWidth="1"/>
    <col min="5650" max="5650" width="7.42578125" style="7" customWidth="1"/>
    <col min="5651" max="5651" width="9.140625" style="7" customWidth="1"/>
    <col min="5652" max="5652" width="7.28515625" style="7" customWidth="1"/>
    <col min="5653" max="5653" width="8.42578125" style="7" customWidth="1"/>
    <col min="5654" max="5654" width="7.5703125" style="7" customWidth="1"/>
    <col min="5655" max="5655" width="8.140625" style="7" customWidth="1"/>
    <col min="5656" max="5656" width="5.85546875" style="7" customWidth="1"/>
    <col min="5657" max="5657" width="9.42578125" style="7" customWidth="1"/>
    <col min="5658" max="5658" width="11.28515625" style="7" customWidth="1"/>
    <col min="5659" max="5659" width="12.5703125" style="7" customWidth="1"/>
    <col min="5660" max="5660" width="11.7109375" style="7" customWidth="1"/>
    <col min="5661" max="5661" width="10.140625" style="7" customWidth="1"/>
    <col min="5662" max="5662" width="7.42578125" style="7" customWidth="1"/>
    <col min="5663" max="5663" width="12.85546875" style="7" customWidth="1"/>
    <col min="5664" max="5665" width="10" style="7" customWidth="1"/>
    <col min="5666" max="5666" width="11.28515625" style="7" customWidth="1"/>
    <col min="5667" max="5667" width="9.140625" style="7" customWidth="1"/>
    <col min="5668" max="5668" width="10.42578125" style="7" customWidth="1"/>
    <col min="5669" max="5669" width="10.7109375" style="7" customWidth="1"/>
    <col min="5670" max="5670" width="8.85546875" style="7" customWidth="1"/>
    <col min="5671" max="5671" width="8.5703125" style="7" customWidth="1"/>
    <col min="5672" max="5672" width="8.7109375" style="7" customWidth="1"/>
    <col min="5673" max="5674" width="8.85546875" style="7" customWidth="1"/>
    <col min="5675" max="5675" width="11.42578125" style="7" customWidth="1"/>
    <col min="5676" max="5676" width="11.7109375" style="7" customWidth="1"/>
    <col min="5677" max="5677" width="12.5703125" style="7" customWidth="1"/>
    <col min="5678" max="5678" width="16.28515625" style="7" customWidth="1"/>
    <col min="5679" max="5679" width="8.7109375" style="7" customWidth="1"/>
    <col min="5680" max="5680" width="37.140625" style="7" customWidth="1"/>
    <col min="5681" max="5681" width="15.140625" style="7" customWidth="1"/>
    <col min="5682" max="5682" width="22" style="7" bestFit="1" customWidth="1"/>
    <col min="5683" max="5683" width="15.42578125" style="7"/>
    <col min="5684" max="5684" width="16" style="7" customWidth="1"/>
    <col min="5685" max="5685" width="17.140625" style="7" bestFit="1" customWidth="1"/>
    <col min="5686" max="5686" width="20.42578125" style="7" bestFit="1" customWidth="1"/>
    <col min="5687" max="5887" width="15.42578125" style="7"/>
    <col min="5888" max="5888" width="5" style="7" bestFit="1" customWidth="1"/>
    <col min="5889" max="5889" width="11.42578125" style="7" customWidth="1"/>
    <col min="5890" max="5890" width="16.28515625" style="7" bestFit="1" customWidth="1"/>
    <col min="5891" max="5891" width="14.85546875" style="7" customWidth="1"/>
    <col min="5892" max="5892" width="44.85546875" style="7" customWidth="1"/>
    <col min="5893" max="5893" width="4.85546875" style="7" customWidth="1"/>
    <col min="5894" max="5894" width="5.28515625" style="7" customWidth="1"/>
    <col min="5895" max="5895" width="11.42578125" style="7" customWidth="1"/>
    <col min="5896" max="5896" width="20.5703125" style="7" customWidth="1"/>
    <col min="5897" max="5897" width="5.7109375" style="7" customWidth="1"/>
    <col min="5898" max="5898" width="10" style="7" customWidth="1"/>
    <col min="5899" max="5899" width="7.7109375" style="7" customWidth="1"/>
    <col min="5900" max="5900" width="27" style="7" customWidth="1"/>
    <col min="5901" max="5901" width="14.85546875" style="7" customWidth="1"/>
    <col min="5902" max="5902" width="13.5703125" style="7" customWidth="1"/>
    <col min="5903" max="5903" width="13.28515625" style="7" customWidth="1"/>
    <col min="5904" max="5904" width="11.85546875" style="7" customWidth="1"/>
    <col min="5905" max="5905" width="12.5703125" style="7" customWidth="1"/>
    <col min="5906" max="5906" width="7.42578125" style="7" customWidth="1"/>
    <col min="5907" max="5907" width="9.140625" style="7" customWidth="1"/>
    <col min="5908" max="5908" width="7.28515625" style="7" customWidth="1"/>
    <col min="5909" max="5909" width="8.42578125" style="7" customWidth="1"/>
    <col min="5910" max="5910" width="7.5703125" style="7" customWidth="1"/>
    <col min="5911" max="5911" width="8.140625" style="7" customWidth="1"/>
    <col min="5912" max="5912" width="5.85546875" style="7" customWidth="1"/>
    <col min="5913" max="5913" width="9.42578125" style="7" customWidth="1"/>
    <col min="5914" max="5914" width="11.28515625" style="7" customWidth="1"/>
    <col min="5915" max="5915" width="12.5703125" style="7" customWidth="1"/>
    <col min="5916" max="5916" width="11.7109375" style="7" customWidth="1"/>
    <col min="5917" max="5917" width="10.140625" style="7" customWidth="1"/>
    <col min="5918" max="5918" width="7.42578125" style="7" customWidth="1"/>
    <col min="5919" max="5919" width="12.85546875" style="7" customWidth="1"/>
    <col min="5920" max="5921" width="10" style="7" customWidth="1"/>
    <col min="5922" max="5922" width="11.28515625" style="7" customWidth="1"/>
    <col min="5923" max="5923" width="9.140625" style="7" customWidth="1"/>
    <col min="5924" max="5924" width="10.42578125" style="7" customWidth="1"/>
    <col min="5925" max="5925" width="10.7109375" style="7" customWidth="1"/>
    <col min="5926" max="5926" width="8.85546875" style="7" customWidth="1"/>
    <col min="5927" max="5927" width="8.5703125" style="7" customWidth="1"/>
    <col min="5928" max="5928" width="8.7109375" style="7" customWidth="1"/>
    <col min="5929" max="5930" width="8.85546875" style="7" customWidth="1"/>
    <col min="5931" max="5931" width="11.42578125" style="7" customWidth="1"/>
    <col min="5932" max="5932" width="11.7109375" style="7" customWidth="1"/>
    <col min="5933" max="5933" width="12.5703125" style="7" customWidth="1"/>
    <col min="5934" max="5934" width="16.28515625" style="7" customWidth="1"/>
    <col min="5935" max="5935" width="8.7109375" style="7" customWidth="1"/>
    <col min="5936" max="5936" width="37.140625" style="7" customWidth="1"/>
    <col min="5937" max="5937" width="15.140625" style="7" customWidth="1"/>
    <col min="5938" max="5938" width="22" style="7" bestFit="1" customWidth="1"/>
    <col min="5939" max="5939" width="15.42578125" style="7"/>
    <col min="5940" max="5940" width="16" style="7" customWidth="1"/>
    <col min="5941" max="5941" width="17.140625" style="7" bestFit="1" customWidth="1"/>
    <col min="5942" max="5942" width="20.42578125" style="7" bestFit="1" customWidth="1"/>
    <col min="5943" max="6143" width="15.42578125" style="7"/>
    <col min="6144" max="6144" width="5" style="7" bestFit="1" customWidth="1"/>
    <col min="6145" max="6145" width="11.42578125" style="7" customWidth="1"/>
    <col min="6146" max="6146" width="16.28515625" style="7" bestFit="1" customWidth="1"/>
    <col min="6147" max="6147" width="14.85546875" style="7" customWidth="1"/>
    <col min="6148" max="6148" width="44.85546875" style="7" customWidth="1"/>
    <col min="6149" max="6149" width="4.85546875" style="7" customWidth="1"/>
    <col min="6150" max="6150" width="5.28515625" style="7" customWidth="1"/>
    <col min="6151" max="6151" width="11.42578125" style="7" customWidth="1"/>
    <col min="6152" max="6152" width="20.5703125" style="7" customWidth="1"/>
    <col min="6153" max="6153" width="5.7109375" style="7" customWidth="1"/>
    <col min="6154" max="6154" width="10" style="7" customWidth="1"/>
    <col min="6155" max="6155" width="7.7109375" style="7" customWidth="1"/>
    <col min="6156" max="6156" width="27" style="7" customWidth="1"/>
    <col min="6157" max="6157" width="14.85546875" style="7" customWidth="1"/>
    <col min="6158" max="6158" width="13.5703125" style="7" customWidth="1"/>
    <col min="6159" max="6159" width="13.28515625" style="7" customWidth="1"/>
    <col min="6160" max="6160" width="11.85546875" style="7" customWidth="1"/>
    <col min="6161" max="6161" width="12.5703125" style="7" customWidth="1"/>
    <col min="6162" max="6162" width="7.42578125" style="7" customWidth="1"/>
    <col min="6163" max="6163" width="9.140625" style="7" customWidth="1"/>
    <col min="6164" max="6164" width="7.28515625" style="7" customWidth="1"/>
    <col min="6165" max="6165" width="8.42578125" style="7" customWidth="1"/>
    <col min="6166" max="6166" width="7.5703125" style="7" customWidth="1"/>
    <col min="6167" max="6167" width="8.140625" style="7" customWidth="1"/>
    <col min="6168" max="6168" width="5.85546875" style="7" customWidth="1"/>
    <col min="6169" max="6169" width="9.42578125" style="7" customWidth="1"/>
    <col min="6170" max="6170" width="11.28515625" style="7" customWidth="1"/>
    <col min="6171" max="6171" width="12.5703125" style="7" customWidth="1"/>
    <col min="6172" max="6172" width="11.7109375" style="7" customWidth="1"/>
    <col min="6173" max="6173" width="10.140625" style="7" customWidth="1"/>
    <col min="6174" max="6174" width="7.42578125" style="7" customWidth="1"/>
    <col min="6175" max="6175" width="12.85546875" style="7" customWidth="1"/>
    <col min="6176" max="6177" width="10" style="7" customWidth="1"/>
    <col min="6178" max="6178" width="11.28515625" style="7" customWidth="1"/>
    <col min="6179" max="6179" width="9.140625" style="7" customWidth="1"/>
    <col min="6180" max="6180" width="10.42578125" style="7" customWidth="1"/>
    <col min="6181" max="6181" width="10.7109375" style="7" customWidth="1"/>
    <col min="6182" max="6182" width="8.85546875" style="7" customWidth="1"/>
    <col min="6183" max="6183" width="8.5703125" style="7" customWidth="1"/>
    <col min="6184" max="6184" width="8.7109375" style="7" customWidth="1"/>
    <col min="6185" max="6186" width="8.85546875" style="7" customWidth="1"/>
    <col min="6187" max="6187" width="11.42578125" style="7" customWidth="1"/>
    <col min="6188" max="6188" width="11.7109375" style="7" customWidth="1"/>
    <col min="6189" max="6189" width="12.5703125" style="7" customWidth="1"/>
    <col min="6190" max="6190" width="16.28515625" style="7" customWidth="1"/>
    <col min="6191" max="6191" width="8.7109375" style="7" customWidth="1"/>
    <col min="6192" max="6192" width="37.140625" style="7" customWidth="1"/>
    <col min="6193" max="6193" width="15.140625" style="7" customWidth="1"/>
    <col min="6194" max="6194" width="22" style="7" bestFit="1" customWidth="1"/>
    <col min="6195" max="6195" width="15.42578125" style="7"/>
    <col min="6196" max="6196" width="16" style="7" customWidth="1"/>
    <col min="6197" max="6197" width="17.140625" style="7" bestFit="1" customWidth="1"/>
    <col min="6198" max="6198" width="20.42578125" style="7" bestFit="1" customWidth="1"/>
    <col min="6199" max="6399" width="15.42578125" style="7"/>
    <col min="6400" max="6400" width="5" style="7" bestFit="1" customWidth="1"/>
    <col min="6401" max="6401" width="11.42578125" style="7" customWidth="1"/>
    <col min="6402" max="6402" width="16.28515625" style="7" bestFit="1" customWidth="1"/>
    <col min="6403" max="6403" width="14.85546875" style="7" customWidth="1"/>
    <col min="6404" max="6404" width="44.85546875" style="7" customWidth="1"/>
    <col min="6405" max="6405" width="4.85546875" style="7" customWidth="1"/>
    <col min="6406" max="6406" width="5.28515625" style="7" customWidth="1"/>
    <col min="6407" max="6407" width="11.42578125" style="7" customWidth="1"/>
    <col min="6408" max="6408" width="20.5703125" style="7" customWidth="1"/>
    <col min="6409" max="6409" width="5.7109375" style="7" customWidth="1"/>
    <col min="6410" max="6410" width="10" style="7" customWidth="1"/>
    <col min="6411" max="6411" width="7.7109375" style="7" customWidth="1"/>
    <col min="6412" max="6412" width="27" style="7" customWidth="1"/>
    <col min="6413" max="6413" width="14.85546875" style="7" customWidth="1"/>
    <col min="6414" max="6414" width="13.5703125" style="7" customWidth="1"/>
    <col min="6415" max="6415" width="13.28515625" style="7" customWidth="1"/>
    <col min="6416" max="6416" width="11.85546875" style="7" customWidth="1"/>
    <col min="6417" max="6417" width="12.5703125" style="7" customWidth="1"/>
    <col min="6418" max="6418" width="7.42578125" style="7" customWidth="1"/>
    <col min="6419" max="6419" width="9.140625" style="7" customWidth="1"/>
    <col min="6420" max="6420" width="7.28515625" style="7" customWidth="1"/>
    <col min="6421" max="6421" width="8.42578125" style="7" customWidth="1"/>
    <col min="6422" max="6422" width="7.5703125" style="7" customWidth="1"/>
    <col min="6423" max="6423" width="8.140625" style="7" customWidth="1"/>
    <col min="6424" max="6424" width="5.85546875" style="7" customWidth="1"/>
    <col min="6425" max="6425" width="9.42578125" style="7" customWidth="1"/>
    <col min="6426" max="6426" width="11.28515625" style="7" customWidth="1"/>
    <col min="6427" max="6427" width="12.5703125" style="7" customWidth="1"/>
    <col min="6428" max="6428" width="11.7109375" style="7" customWidth="1"/>
    <col min="6429" max="6429" width="10.140625" style="7" customWidth="1"/>
    <col min="6430" max="6430" width="7.42578125" style="7" customWidth="1"/>
    <col min="6431" max="6431" width="12.85546875" style="7" customWidth="1"/>
    <col min="6432" max="6433" width="10" style="7" customWidth="1"/>
    <col min="6434" max="6434" width="11.28515625" style="7" customWidth="1"/>
    <col min="6435" max="6435" width="9.140625" style="7" customWidth="1"/>
    <col min="6436" max="6436" width="10.42578125" style="7" customWidth="1"/>
    <col min="6437" max="6437" width="10.7109375" style="7" customWidth="1"/>
    <col min="6438" max="6438" width="8.85546875" style="7" customWidth="1"/>
    <col min="6439" max="6439" width="8.5703125" style="7" customWidth="1"/>
    <col min="6440" max="6440" width="8.7109375" style="7" customWidth="1"/>
    <col min="6441" max="6442" width="8.85546875" style="7" customWidth="1"/>
    <col min="6443" max="6443" width="11.42578125" style="7" customWidth="1"/>
    <col min="6444" max="6444" width="11.7109375" style="7" customWidth="1"/>
    <col min="6445" max="6445" width="12.5703125" style="7" customWidth="1"/>
    <col min="6446" max="6446" width="16.28515625" style="7" customWidth="1"/>
    <col min="6447" max="6447" width="8.7109375" style="7" customWidth="1"/>
    <col min="6448" max="6448" width="37.140625" style="7" customWidth="1"/>
    <col min="6449" max="6449" width="15.140625" style="7" customWidth="1"/>
    <col min="6450" max="6450" width="22" style="7" bestFit="1" customWidth="1"/>
    <col min="6451" max="6451" width="15.42578125" style="7"/>
    <col min="6452" max="6452" width="16" style="7" customWidth="1"/>
    <col min="6453" max="6453" width="17.140625" style="7" bestFit="1" customWidth="1"/>
    <col min="6454" max="6454" width="20.42578125" style="7" bestFit="1" customWidth="1"/>
    <col min="6455" max="6655" width="15.42578125" style="7"/>
    <col min="6656" max="6656" width="5" style="7" bestFit="1" customWidth="1"/>
    <col min="6657" max="6657" width="11.42578125" style="7" customWidth="1"/>
    <col min="6658" max="6658" width="16.28515625" style="7" bestFit="1" customWidth="1"/>
    <col min="6659" max="6659" width="14.85546875" style="7" customWidth="1"/>
    <col min="6660" max="6660" width="44.85546875" style="7" customWidth="1"/>
    <col min="6661" max="6661" width="4.85546875" style="7" customWidth="1"/>
    <col min="6662" max="6662" width="5.28515625" style="7" customWidth="1"/>
    <col min="6663" max="6663" width="11.42578125" style="7" customWidth="1"/>
    <col min="6664" max="6664" width="20.5703125" style="7" customWidth="1"/>
    <col min="6665" max="6665" width="5.7109375" style="7" customWidth="1"/>
    <col min="6666" max="6666" width="10" style="7" customWidth="1"/>
    <col min="6667" max="6667" width="7.7109375" style="7" customWidth="1"/>
    <col min="6668" max="6668" width="27" style="7" customWidth="1"/>
    <col min="6669" max="6669" width="14.85546875" style="7" customWidth="1"/>
    <col min="6670" max="6670" width="13.5703125" style="7" customWidth="1"/>
    <col min="6671" max="6671" width="13.28515625" style="7" customWidth="1"/>
    <col min="6672" max="6672" width="11.85546875" style="7" customWidth="1"/>
    <col min="6673" max="6673" width="12.5703125" style="7" customWidth="1"/>
    <col min="6674" max="6674" width="7.42578125" style="7" customWidth="1"/>
    <col min="6675" max="6675" width="9.140625" style="7" customWidth="1"/>
    <col min="6676" max="6676" width="7.28515625" style="7" customWidth="1"/>
    <col min="6677" max="6677" width="8.42578125" style="7" customWidth="1"/>
    <col min="6678" max="6678" width="7.5703125" style="7" customWidth="1"/>
    <col min="6679" max="6679" width="8.140625" style="7" customWidth="1"/>
    <col min="6680" max="6680" width="5.85546875" style="7" customWidth="1"/>
    <col min="6681" max="6681" width="9.42578125" style="7" customWidth="1"/>
    <col min="6682" max="6682" width="11.28515625" style="7" customWidth="1"/>
    <col min="6683" max="6683" width="12.5703125" style="7" customWidth="1"/>
    <col min="6684" max="6684" width="11.7109375" style="7" customWidth="1"/>
    <col min="6685" max="6685" width="10.140625" style="7" customWidth="1"/>
    <col min="6686" max="6686" width="7.42578125" style="7" customWidth="1"/>
    <col min="6687" max="6687" width="12.85546875" style="7" customWidth="1"/>
    <col min="6688" max="6689" width="10" style="7" customWidth="1"/>
    <col min="6690" max="6690" width="11.28515625" style="7" customWidth="1"/>
    <col min="6691" max="6691" width="9.140625" style="7" customWidth="1"/>
    <col min="6692" max="6692" width="10.42578125" style="7" customWidth="1"/>
    <col min="6693" max="6693" width="10.7109375" style="7" customWidth="1"/>
    <col min="6694" max="6694" width="8.85546875" style="7" customWidth="1"/>
    <col min="6695" max="6695" width="8.5703125" style="7" customWidth="1"/>
    <col min="6696" max="6696" width="8.7109375" style="7" customWidth="1"/>
    <col min="6697" max="6698" width="8.85546875" style="7" customWidth="1"/>
    <col min="6699" max="6699" width="11.42578125" style="7" customWidth="1"/>
    <col min="6700" max="6700" width="11.7109375" style="7" customWidth="1"/>
    <col min="6701" max="6701" width="12.5703125" style="7" customWidth="1"/>
    <col min="6702" max="6702" width="16.28515625" style="7" customWidth="1"/>
    <col min="6703" max="6703" width="8.7109375" style="7" customWidth="1"/>
    <col min="6704" max="6704" width="37.140625" style="7" customWidth="1"/>
    <col min="6705" max="6705" width="15.140625" style="7" customWidth="1"/>
    <col min="6706" max="6706" width="22" style="7" bestFit="1" customWidth="1"/>
    <col min="6707" max="6707" width="15.42578125" style="7"/>
    <col min="6708" max="6708" width="16" style="7" customWidth="1"/>
    <col min="6709" max="6709" width="17.140625" style="7" bestFit="1" customWidth="1"/>
    <col min="6710" max="6710" width="20.42578125" style="7" bestFit="1" customWidth="1"/>
    <col min="6711" max="6911" width="15.42578125" style="7"/>
    <col min="6912" max="6912" width="5" style="7" bestFit="1" customWidth="1"/>
    <col min="6913" max="6913" width="11.42578125" style="7" customWidth="1"/>
    <col min="6914" max="6914" width="16.28515625" style="7" bestFit="1" customWidth="1"/>
    <col min="6915" max="6915" width="14.85546875" style="7" customWidth="1"/>
    <col min="6916" max="6916" width="44.85546875" style="7" customWidth="1"/>
    <col min="6917" max="6917" width="4.85546875" style="7" customWidth="1"/>
    <col min="6918" max="6918" width="5.28515625" style="7" customWidth="1"/>
    <col min="6919" max="6919" width="11.42578125" style="7" customWidth="1"/>
    <col min="6920" max="6920" width="20.5703125" style="7" customWidth="1"/>
    <col min="6921" max="6921" width="5.7109375" style="7" customWidth="1"/>
    <col min="6922" max="6922" width="10" style="7" customWidth="1"/>
    <col min="6923" max="6923" width="7.7109375" style="7" customWidth="1"/>
    <col min="6924" max="6924" width="27" style="7" customWidth="1"/>
    <col min="6925" max="6925" width="14.85546875" style="7" customWidth="1"/>
    <col min="6926" max="6926" width="13.5703125" style="7" customWidth="1"/>
    <col min="6927" max="6927" width="13.28515625" style="7" customWidth="1"/>
    <col min="6928" max="6928" width="11.85546875" style="7" customWidth="1"/>
    <col min="6929" max="6929" width="12.5703125" style="7" customWidth="1"/>
    <col min="6930" max="6930" width="7.42578125" style="7" customWidth="1"/>
    <col min="6931" max="6931" width="9.140625" style="7" customWidth="1"/>
    <col min="6932" max="6932" width="7.28515625" style="7" customWidth="1"/>
    <col min="6933" max="6933" width="8.42578125" style="7" customWidth="1"/>
    <col min="6934" max="6934" width="7.5703125" style="7" customWidth="1"/>
    <col min="6935" max="6935" width="8.140625" style="7" customWidth="1"/>
    <col min="6936" max="6936" width="5.85546875" style="7" customWidth="1"/>
    <col min="6937" max="6937" width="9.42578125" style="7" customWidth="1"/>
    <col min="6938" max="6938" width="11.28515625" style="7" customWidth="1"/>
    <col min="6939" max="6939" width="12.5703125" style="7" customWidth="1"/>
    <col min="6940" max="6940" width="11.7109375" style="7" customWidth="1"/>
    <col min="6941" max="6941" width="10.140625" style="7" customWidth="1"/>
    <col min="6942" max="6942" width="7.42578125" style="7" customWidth="1"/>
    <col min="6943" max="6943" width="12.85546875" style="7" customWidth="1"/>
    <col min="6944" max="6945" width="10" style="7" customWidth="1"/>
    <col min="6946" max="6946" width="11.28515625" style="7" customWidth="1"/>
    <col min="6947" max="6947" width="9.140625" style="7" customWidth="1"/>
    <col min="6948" max="6948" width="10.42578125" style="7" customWidth="1"/>
    <col min="6949" max="6949" width="10.7109375" style="7" customWidth="1"/>
    <col min="6950" max="6950" width="8.85546875" style="7" customWidth="1"/>
    <col min="6951" max="6951" width="8.5703125" style="7" customWidth="1"/>
    <col min="6952" max="6952" width="8.7109375" style="7" customWidth="1"/>
    <col min="6953" max="6954" width="8.85546875" style="7" customWidth="1"/>
    <col min="6955" max="6955" width="11.42578125" style="7" customWidth="1"/>
    <col min="6956" max="6956" width="11.7109375" style="7" customWidth="1"/>
    <col min="6957" max="6957" width="12.5703125" style="7" customWidth="1"/>
    <col min="6958" max="6958" width="16.28515625" style="7" customWidth="1"/>
    <col min="6959" max="6959" width="8.7109375" style="7" customWidth="1"/>
    <col min="6960" max="6960" width="37.140625" style="7" customWidth="1"/>
    <col min="6961" max="6961" width="15.140625" style="7" customWidth="1"/>
    <col min="6962" max="6962" width="22" style="7" bestFit="1" customWidth="1"/>
    <col min="6963" max="6963" width="15.42578125" style="7"/>
    <col min="6964" max="6964" width="16" style="7" customWidth="1"/>
    <col min="6965" max="6965" width="17.140625" style="7" bestFit="1" customWidth="1"/>
    <col min="6966" max="6966" width="20.42578125" style="7" bestFit="1" customWidth="1"/>
    <col min="6967" max="7167" width="15.42578125" style="7"/>
    <col min="7168" max="7168" width="5" style="7" bestFit="1" customWidth="1"/>
    <col min="7169" max="7169" width="11.42578125" style="7" customWidth="1"/>
    <col min="7170" max="7170" width="16.28515625" style="7" bestFit="1" customWidth="1"/>
    <col min="7171" max="7171" width="14.85546875" style="7" customWidth="1"/>
    <col min="7172" max="7172" width="44.85546875" style="7" customWidth="1"/>
    <col min="7173" max="7173" width="4.85546875" style="7" customWidth="1"/>
    <col min="7174" max="7174" width="5.28515625" style="7" customWidth="1"/>
    <col min="7175" max="7175" width="11.42578125" style="7" customWidth="1"/>
    <col min="7176" max="7176" width="20.5703125" style="7" customWidth="1"/>
    <col min="7177" max="7177" width="5.7109375" style="7" customWidth="1"/>
    <col min="7178" max="7178" width="10" style="7" customWidth="1"/>
    <col min="7179" max="7179" width="7.7109375" style="7" customWidth="1"/>
    <col min="7180" max="7180" width="27" style="7" customWidth="1"/>
    <col min="7181" max="7181" width="14.85546875" style="7" customWidth="1"/>
    <col min="7182" max="7182" width="13.5703125" style="7" customWidth="1"/>
    <col min="7183" max="7183" width="13.28515625" style="7" customWidth="1"/>
    <col min="7184" max="7184" width="11.85546875" style="7" customWidth="1"/>
    <col min="7185" max="7185" width="12.5703125" style="7" customWidth="1"/>
    <col min="7186" max="7186" width="7.42578125" style="7" customWidth="1"/>
    <col min="7187" max="7187" width="9.140625" style="7" customWidth="1"/>
    <col min="7188" max="7188" width="7.28515625" style="7" customWidth="1"/>
    <col min="7189" max="7189" width="8.42578125" style="7" customWidth="1"/>
    <col min="7190" max="7190" width="7.5703125" style="7" customWidth="1"/>
    <col min="7191" max="7191" width="8.140625" style="7" customWidth="1"/>
    <col min="7192" max="7192" width="5.85546875" style="7" customWidth="1"/>
    <col min="7193" max="7193" width="9.42578125" style="7" customWidth="1"/>
    <col min="7194" max="7194" width="11.28515625" style="7" customWidth="1"/>
    <col min="7195" max="7195" width="12.5703125" style="7" customWidth="1"/>
    <col min="7196" max="7196" width="11.7109375" style="7" customWidth="1"/>
    <col min="7197" max="7197" width="10.140625" style="7" customWidth="1"/>
    <col min="7198" max="7198" width="7.42578125" style="7" customWidth="1"/>
    <col min="7199" max="7199" width="12.85546875" style="7" customWidth="1"/>
    <col min="7200" max="7201" width="10" style="7" customWidth="1"/>
    <col min="7202" max="7202" width="11.28515625" style="7" customWidth="1"/>
    <col min="7203" max="7203" width="9.140625" style="7" customWidth="1"/>
    <col min="7204" max="7204" width="10.42578125" style="7" customWidth="1"/>
    <col min="7205" max="7205" width="10.7109375" style="7" customWidth="1"/>
    <col min="7206" max="7206" width="8.85546875" style="7" customWidth="1"/>
    <col min="7207" max="7207" width="8.5703125" style="7" customWidth="1"/>
    <col min="7208" max="7208" width="8.7109375" style="7" customWidth="1"/>
    <col min="7209" max="7210" width="8.85546875" style="7" customWidth="1"/>
    <col min="7211" max="7211" width="11.42578125" style="7" customWidth="1"/>
    <col min="7212" max="7212" width="11.7109375" style="7" customWidth="1"/>
    <col min="7213" max="7213" width="12.5703125" style="7" customWidth="1"/>
    <col min="7214" max="7214" width="16.28515625" style="7" customWidth="1"/>
    <col min="7215" max="7215" width="8.7109375" style="7" customWidth="1"/>
    <col min="7216" max="7216" width="37.140625" style="7" customWidth="1"/>
    <col min="7217" max="7217" width="15.140625" style="7" customWidth="1"/>
    <col min="7218" max="7218" width="22" style="7" bestFit="1" customWidth="1"/>
    <col min="7219" max="7219" width="15.42578125" style="7"/>
    <col min="7220" max="7220" width="16" style="7" customWidth="1"/>
    <col min="7221" max="7221" width="17.140625" style="7" bestFit="1" customWidth="1"/>
    <col min="7222" max="7222" width="20.42578125" style="7" bestFit="1" customWidth="1"/>
    <col min="7223" max="7423" width="15.42578125" style="7"/>
    <col min="7424" max="7424" width="5" style="7" bestFit="1" customWidth="1"/>
    <col min="7425" max="7425" width="11.42578125" style="7" customWidth="1"/>
    <col min="7426" max="7426" width="16.28515625" style="7" bestFit="1" customWidth="1"/>
    <col min="7427" max="7427" width="14.85546875" style="7" customWidth="1"/>
    <col min="7428" max="7428" width="44.85546875" style="7" customWidth="1"/>
    <col min="7429" max="7429" width="4.85546875" style="7" customWidth="1"/>
    <col min="7430" max="7430" width="5.28515625" style="7" customWidth="1"/>
    <col min="7431" max="7431" width="11.42578125" style="7" customWidth="1"/>
    <col min="7432" max="7432" width="20.5703125" style="7" customWidth="1"/>
    <col min="7433" max="7433" width="5.7109375" style="7" customWidth="1"/>
    <col min="7434" max="7434" width="10" style="7" customWidth="1"/>
    <col min="7435" max="7435" width="7.7109375" style="7" customWidth="1"/>
    <col min="7436" max="7436" width="27" style="7" customWidth="1"/>
    <col min="7437" max="7437" width="14.85546875" style="7" customWidth="1"/>
    <col min="7438" max="7438" width="13.5703125" style="7" customWidth="1"/>
    <col min="7439" max="7439" width="13.28515625" style="7" customWidth="1"/>
    <col min="7440" max="7440" width="11.85546875" style="7" customWidth="1"/>
    <col min="7441" max="7441" width="12.5703125" style="7" customWidth="1"/>
    <col min="7442" max="7442" width="7.42578125" style="7" customWidth="1"/>
    <col min="7443" max="7443" width="9.140625" style="7" customWidth="1"/>
    <col min="7444" max="7444" width="7.28515625" style="7" customWidth="1"/>
    <col min="7445" max="7445" width="8.42578125" style="7" customWidth="1"/>
    <col min="7446" max="7446" width="7.5703125" style="7" customWidth="1"/>
    <col min="7447" max="7447" width="8.140625" style="7" customWidth="1"/>
    <col min="7448" max="7448" width="5.85546875" style="7" customWidth="1"/>
    <col min="7449" max="7449" width="9.42578125" style="7" customWidth="1"/>
    <col min="7450" max="7450" width="11.28515625" style="7" customWidth="1"/>
    <col min="7451" max="7451" width="12.5703125" style="7" customWidth="1"/>
    <col min="7452" max="7452" width="11.7109375" style="7" customWidth="1"/>
    <col min="7453" max="7453" width="10.140625" style="7" customWidth="1"/>
    <col min="7454" max="7454" width="7.42578125" style="7" customWidth="1"/>
    <col min="7455" max="7455" width="12.85546875" style="7" customWidth="1"/>
    <col min="7456" max="7457" width="10" style="7" customWidth="1"/>
    <col min="7458" max="7458" width="11.28515625" style="7" customWidth="1"/>
    <col min="7459" max="7459" width="9.140625" style="7" customWidth="1"/>
    <col min="7460" max="7460" width="10.42578125" style="7" customWidth="1"/>
    <col min="7461" max="7461" width="10.7109375" style="7" customWidth="1"/>
    <col min="7462" max="7462" width="8.85546875" style="7" customWidth="1"/>
    <col min="7463" max="7463" width="8.5703125" style="7" customWidth="1"/>
    <col min="7464" max="7464" width="8.7109375" style="7" customWidth="1"/>
    <col min="7465" max="7466" width="8.85546875" style="7" customWidth="1"/>
    <col min="7467" max="7467" width="11.42578125" style="7" customWidth="1"/>
    <col min="7468" max="7468" width="11.7109375" style="7" customWidth="1"/>
    <col min="7469" max="7469" width="12.5703125" style="7" customWidth="1"/>
    <col min="7470" max="7470" width="16.28515625" style="7" customWidth="1"/>
    <col min="7471" max="7471" width="8.7109375" style="7" customWidth="1"/>
    <col min="7472" max="7472" width="37.140625" style="7" customWidth="1"/>
    <col min="7473" max="7473" width="15.140625" style="7" customWidth="1"/>
    <col min="7474" max="7474" width="22" style="7" bestFit="1" customWidth="1"/>
    <col min="7475" max="7475" width="15.42578125" style="7"/>
    <col min="7476" max="7476" width="16" style="7" customWidth="1"/>
    <col min="7477" max="7477" width="17.140625" style="7" bestFit="1" customWidth="1"/>
    <col min="7478" max="7478" width="20.42578125" style="7" bestFit="1" customWidth="1"/>
    <col min="7479" max="7679" width="15.42578125" style="7"/>
    <col min="7680" max="7680" width="5" style="7" bestFit="1" customWidth="1"/>
    <col min="7681" max="7681" width="11.42578125" style="7" customWidth="1"/>
    <col min="7682" max="7682" width="16.28515625" style="7" bestFit="1" customWidth="1"/>
    <col min="7683" max="7683" width="14.85546875" style="7" customWidth="1"/>
    <col min="7684" max="7684" width="44.85546875" style="7" customWidth="1"/>
    <col min="7685" max="7685" width="4.85546875" style="7" customWidth="1"/>
    <col min="7686" max="7686" width="5.28515625" style="7" customWidth="1"/>
    <col min="7687" max="7687" width="11.42578125" style="7" customWidth="1"/>
    <col min="7688" max="7688" width="20.5703125" style="7" customWidth="1"/>
    <col min="7689" max="7689" width="5.7109375" style="7" customWidth="1"/>
    <col min="7690" max="7690" width="10" style="7" customWidth="1"/>
    <col min="7691" max="7691" width="7.7109375" style="7" customWidth="1"/>
    <col min="7692" max="7692" width="27" style="7" customWidth="1"/>
    <col min="7693" max="7693" width="14.85546875" style="7" customWidth="1"/>
    <col min="7694" max="7694" width="13.5703125" style="7" customWidth="1"/>
    <col min="7695" max="7695" width="13.28515625" style="7" customWidth="1"/>
    <col min="7696" max="7696" width="11.85546875" style="7" customWidth="1"/>
    <col min="7697" max="7697" width="12.5703125" style="7" customWidth="1"/>
    <col min="7698" max="7698" width="7.42578125" style="7" customWidth="1"/>
    <col min="7699" max="7699" width="9.140625" style="7" customWidth="1"/>
    <col min="7700" max="7700" width="7.28515625" style="7" customWidth="1"/>
    <col min="7701" max="7701" width="8.42578125" style="7" customWidth="1"/>
    <col min="7702" max="7702" width="7.5703125" style="7" customWidth="1"/>
    <col min="7703" max="7703" width="8.140625" style="7" customWidth="1"/>
    <col min="7704" max="7704" width="5.85546875" style="7" customWidth="1"/>
    <col min="7705" max="7705" width="9.42578125" style="7" customWidth="1"/>
    <col min="7706" max="7706" width="11.28515625" style="7" customWidth="1"/>
    <col min="7707" max="7707" width="12.5703125" style="7" customWidth="1"/>
    <col min="7708" max="7708" width="11.7109375" style="7" customWidth="1"/>
    <col min="7709" max="7709" width="10.140625" style="7" customWidth="1"/>
    <col min="7710" max="7710" width="7.42578125" style="7" customWidth="1"/>
    <col min="7711" max="7711" width="12.85546875" style="7" customWidth="1"/>
    <col min="7712" max="7713" width="10" style="7" customWidth="1"/>
    <col min="7714" max="7714" width="11.28515625" style="7" customWidth="1"/>
    <col min="7715" max="7715" width="9.140625" style="7" customWidth="1"/>
    <col min="7716" max="7716" width="10.42578125" style="7" customWidth="1"/>
    <col min="7717" max="7717" width="10.7109375" style="7" customWidth="1"/>
    <col min="7718" max="7718" width="8.85546875" style="7" customWidth="1"/>
    <col min="7719" max="7719" width="8.5703125" style="7" customWidth="1"/>
    <col min="7720" max="7720" width="8.7109375" style="7" customWidth="1"/>
    <col min="7721" max="7722" width="8.85546875" style="7" customWidth="1"/>
    <col min="7723" max="7723" width="11.42578125" style="7" customWidth="1"/>
    <col min="7724" max="7724" width="11.7109375" style="7" customWidth="1"/>
    <col min="7725" max="7725" width="12.5703125" style="7" customWidth="1"/>
    <col min="7726" max="7726" width="16.28515625" style="7" customWidth="1"/>
    <col min="7727" max="7727" width="8.7109375" style="7" customWidth="1"/>
    <col min="7728" max="7728" width="37.140625" style="7" customWidth="1"/>
    <col min="7729" max="7729" width="15.140625" style="7" customWidth="1"/>
    <col min="7730" max="7730" width="22" style="7" bestFit="1" customWidth="1"/>
    <col min="7731" max="7731" width="15.42578125" style="7"/>
    <col min="7732" max="7732" width="16" style="7" customWidth="1"/>
    <col min="7733" max="7733" width="17.140625" style="7" bestFit="1" customWidth="1"/>
    <col min="7734" max="7734" width="20.42578125" style="7" bestFit="1" customWidth="1"/>
    <col min="7735" max="7935" width="15.42578125" style="7"/>
    <col min="7936" max="7936" width="5" style="7" bestFit="1" customWidth="1"/>
    <col min="7937" max="7937" width="11.42578125" style="7" customWidth="1"/>
    <col min="7938" max="7938" width="16.28515625" style="7" bestFit="1" customWidth="1"/>
    <col min="7939" max="7939" width="14.85546875" style="7" customWidth="1"/>
    <col min="7940" max="7940" width="44.85546875" style="7" customWidth="1"/>
    <col min="7941" max="7941" width="4.85546875" style="7" customWidth="1"/>
    <col min="7942" max="7942" width="5.28515625" style="7" customWidth="1"/>
    <col min="7943" max="7943" width="11.42578125" style="7" customWidth="1"/>
    <col min="7944" max="7944" width="20.5703125" style="7" customWidth="1"/>
    <col min="7945" max="7945" width="5.7109375" style="7" customWidth="1"/>
    <col min="7946" max="7946" width="10" style="7" customWidth="1"/>
    <col min="7947" max="7947" width="7.7109375" style="7" customWidth="1"/>
    <col min="7948" max="7948" width="27" style="7" customWidth="1"/>
    <col min="7949" max="7949" width="14.85546875" style="7" customWidth="1"/>
    <col min="7950" max="7950" width="13.5703125" style="7" customWidth="1"/>
    <col min="7951" max="7951" width="13.28515625" style="7" customWidth="1"/>
    <col min="7952" max="7952" width="11.85546875" style="7" customWidth="1"/>
    <col min="7953" max="7953" width="12.5703125" style="7" customWidth="1"/>
    <col min="7954" max="7954" width="7.42578125" style="7" customWidth="1"/>
    <col min="7955" max="7955" width="9.140625" style="7" customWidth="1"/>
    <col min="7956" max="7956" width="7.28515625" style="7" customWidth="1"/>
    <col min="7957" max="7957" width="8.42578125" style="7" customWidth="1"/>
    <col min="7958" max="7958" width="7.5703125" style="7" customWidth="1"/>
    <col min="7959" max="7959" width="8.140625" style="7" customWidth="1"/>
    <col min="7960" max="7960" width="5.85546875" style="7" customWidth="1"/>
    <col min="7961" max="7961" width="9.42578125" style="7" customWidth="1"/>
    <col min="7962" max="7962" width="11.28515625" style="7" customWidth="1"/>
    <col min="7963" max="7963" width="12.5703125" style="7" customWidth="1"/>
    <col min="7964" max="7964" width="11.7109375" style="7" customWidth="1"/>
    <col min="7965" max="7965" width="10.140625" style="7" customWidth="1"/>
    <col min="7966" max="7966" width="7.42578125" style="7" customWidth="1"/>
    <col min="7967" max="7967" width="12.85546875" style="7" customWidth="1"/>
    <col min="7968" max="7969" width="10" style="7" customWidth="1"/>
    <col min="7970" max="7970" width="11.28515625" style="7" customWidth="1"/>
    <col min="7971" max="7971" width="9.140625" style="7" customWidth="1"/>
    <col min="7972" max="7972" width="10.42578125" style="7" customWidth="1"/>
    <col min="7973" max="7973" width="10.7109375" style="7" customWidth="1"/>
    <col min="7974" max="7974" width="8.85546875" style="7" customWidth="1"/>
    <col min="7975" max="7975" width="8.5703125" style="7" customWidth="1"/>
    <col min="7976" max="7976" width="8.7109375" style="7" customWidth="1"/>
    <col min="7977" max="7978" width="8.85546875" style="7" customWidth="1"/>
    <col min="7979" max="7979" width="11.42578125" style="7" customWidth="1"/>
    <col min="7980" max="7980" width="11.7109375" style="7" customWidth="1"/>
    <col min="7981" max="7981" width="12.5703125" style="7" customWidth="1"/>
    <col min="7982" max="7982" width="16.28515625" style="7" customWidth="1"/>
    <col min="7983" max="7983" width="8.7109375" style="7" customWidth="1"/>
    <col min="7984" max="7984" width="37.140625" style="7" customWidth="1"/>
    <col min="7985" max="7985" width="15.140625" style="7" customWidth="1"/>
    <col min="7986" max="7986" width="22" style="7" bestFit="1" customWidth="1"/>
    <col min="7987" max="7987" width="15.42578125" style="7"/>
    <col min="7988" max="7988" width="16" style="7" customWidth="1"/>
    <col min="7989" max="7989" width="17.140625" style="7" bestFit="1" customWidth="1"/>
    <col min="7990" max="7990" width="20.42578125" style="7" bestFit="1" customWidth="1"/>
    <col min="7991" max="8191" width="15.42578125" style="7"/>
    <col min="8192" max="8192" width="5" style="7" bestFit="1" customWidth="1"/>
    <col min="8193" max="8193" width="11.42578125" style="7" customWidth="1"/>
    <col min="8194" max="8194" width="16.28515625" style="7" bestFit="1" customWidth="1"/>
    <col min="8195" max="8195" width="14.85546875" style="7" customWidth="1"/>
    <col min="8196" max="8196" width="44.85546875" style="7" customWidth="1"/>
    <col min="8197" max="8197" width="4.85546875" style="7" customWidth="1"/>
    <col min="8198" max="8198" width="5.28515625" style="7" customWidth="1"/>
    <col min="8199" max="8199" width="11.42578125" style="7" customWidth="1"/>
    <col min="8200" max="8200" width="20.5703125" style="7" customWidth="1"/>
    <col min="8201" max="8201" width="5.7109375" style="7" customWidth="1"/>
    <col min="8202" max="8202" width="10" style="7" customWidth="1"/>
    <col min="8203" max="8203" width="7.7109375" style="7" customWidth="1"/>
    <col min="8204" max="8204" width="27" style="7" customWidth="1"/>
    <col min="8205" max="8205" width="14.85546875" style="7" customWidth="1"/>
    <col min="8206" max="8206" width="13.5703125" style="7" customWidth="1"/>
    <col min="8207" max="8207" width="13.28515625" style="7" customWidth="1"/>
    <col min="8208" max="8208" width="11.85546875" style="7" customWidth="1"/>
    <col min="8209" max="8209" width="12.5703125" style="7" customWidth="1"/>
    <col min="8210" max="8210" width="7.42578125" style="7" customWidth="1"/>
    <col min="8211" max="8211" width="9.140625" style="7" customWidth="1"/>
    <col min="8212" max="8212" width="7.28515625" style="7" customWidth="1"/>
    <col min="8213" max="8213" width="8.42578125" style="7" customWidth="1"/>
    <col min="8214" max="8214" width="7.5703125" style="7" customWidth="1"/>
    <col min="8215" max="8215" width="8.140625" style="7" customWidth="1"/>
    <col min="8216" max="8216" width="5.85546875" style="7" customWidth="1"/>
    <col min="8217" max="8217" width="9.42578125" style="7" customWidth="1"/>
    <col min="8218" max="8218" width="11.28515625" style="7" customWidth="1"/>
    <col min="8219" max="8219" width="12.5703125" style="7" customWidth="1"/>
    <col min="8220" max="8220" width="11.7109375" style="7" customWidth="1"/>
    <col min="8221" max="8221" width="10.140625" style="7" customWidth="1"/>
    <col min="8222" max="8222" width="7.42578125" style="7" customWidth="1"/>
    <col min="8223" max="8223" width="12.85546875" style="7" customWidth="1"/>
    <col min="8224" max="8225" width="10" style="7" customWidth="1"/>
    <col min="8226" max="8226" width="11.28515625" style="7" customWidth="1"/>
    <col min="8227" max="8227" width="9.140625" style="7" customWidth="1"/>
    <col min="8228" max="8228" width="10.42578125" style="7" customWidth="1"/>
    <col min="8229" max="8229" width="10.7109375" style="7" customWidth="1"/>
    <col min="8230" max="8230" width="8.85546875" style="7" customWidth="1"/>
    <col min="8231" max="8231" width="8.5703125" style="7" customWidth="1"/>
    <col min="8232" max="8232" width="8.7109375" style="7" customWidth="1"/>
    <col min="8233" max="8234" width="8.85546875" style="7" customWidth="1"/>
    <col min="8235" max="8235" width="11.42578125" style="7" customWidth="1"/>
    <col min="8236" max="8236" width="11.7109375" style="7" customWidth="1"/>
    <col min="8237" max="8237" width="12.5703125" style="7" customWidth="1"/>
    <col min="8238" max="8238" width="16.28515625" style="7" customWidth="1"/>
    <col min="8239" max="8239" width="8.7109375" style="7" customWidth="1"/>
    <col min="8240" max="8240" width="37.140625" style="7" customWidth="1"/>
    <col min="8241" max="8241" width="15.140625" style="7" customWidth="1"/>
    <col min="8242" max="8242" width="22" style="7" bestFit="1" customWidth="1"/>
    <col min="8243" max="8243" width="15.42578125" style="7"/>
    <col min="8244" max="8244" width="16" style="7" customWidth="1"/>
    <col min="8245" max="8245" width="17.140625" style="7" bestFit="1" customWidth="1"/>
    <col min="8246" max="8246" width="20.42578125" style="7" bestFit="1" customWidth="1"/>
    <col min="8247" max="8447" width="15.42578125" style="7"/>
    <col min="8448" max="8448" width="5" style="7" bestFit="1" customWidth="1"/>
    <col min="8449" max="8449" width="11.42578125" style="7" customWidth="1"/>
    <col min="8450" max="8450" width="16.28515625" style="7" bestFit="1" customWidth="1"/>
    <col min="8451" max="8451" width="14.85546875" style="7" customWidth="1"/>
    <col min="8452" max="8452" width="44.85546875" style="7" customWidth="1"/>
    <col min="8453" max="8453" width="4.85546875" style="7" customWidth="1"/>
    <col min="8454" max="8454" width="5.28515625" style="7" customWidth="1"/>
    <col min="8455" max="8455" width="11.42578125" style="7" customWidth="1"/>
    <col min="8456" max="8456" width="20.5703125" style="7" customWidth="1"/>
    <col min="8457" max="8457" width="5.7109375" style="7" customWidth="1"/>
    <col min="8458" max="8458" width="10" style="7" customWidth="1"/>
    <col min="8459" max="8459" width="7.7109375" style="7" customWidth="1"/>
    <col min="8460" max="8460" width="27" style="7" customWidth="1"/>
    <col min="8461" max="8461" width="14.85546875" style="7" customWidth="1"/>
    <col min="8462" max="8462" width="13.5703125" style="7" customWidth="1"/>
    <col min="8463" max="8463" width="13.28515625" style="7" customWidth="1"/>
    <col min="8464" max="8464" width="11.85546875" style="7" customWidth="1"/>
    <col min="8465" max="8465" width="12.5703125" style="7" customWidth="1"/>
    <col min="8466" max="8466" width="7.42578125" style="7" customWidth="1"/>
    <col min="8467" max="8467" width="9.140625" style="7" customWidth="1"/>
    <col min="8468" max="8468" width="7.28515625" style="7" customWidth="1"/>
    <col min="8469" max="8469" width="8.42578125" style="7" customWidth="1"/>
    <col min="8470" max="8470" width="7.5703125" style="7" customWidth="1"/>
    <col min="8471" max="8471" width="8.140625" style="7" customWidth="1"/>
    <col min="8472" max="8472" width="5.85546875" style="7" customWidth="1"/>
    <col min="8473" max="8473" width="9.42578125" style="7" customWidth="1"/>
    <col min="8474" max="8474" width="11.28515625" style="7" customWidth="1"/>
    <col min="8475" max="8475" width="12.5703125" style="7" customWidth="1"/>
    <col min="8476" max="8476" width="11.7109375" style="7" customWidth="1"/>
    <col min="8477" max="8477" width="10.140625" style="7" customWidth="1"/>
    <col min="8478" max="8478" width="7.42578125" style="7" customWidth="1"/>
    <col min="8479" max="8479" width="12.85546875" style="7" customWidth="1"/>
    <col min="8480" max="8481" width="10" style="7" customWidth="1"/>
    <col min="8482" max="8482" width="11.28515625" style="7" customWidth="1"/>
    <col min="8483" max="8483" width="9.140625" style="7" customWidth="1"/>
    <col min="8484" max="8484" width="10.42578125" style="7" customWidth="1"/>
    <col min="8485" max="8485" width="10.7109375" style="7" customWidth="1"/>
    <col min="8486" max="8486" width="8.85546875" style="7" customWidth="1"/>
    <col min="8487" max="8487" width="8.5703125" style="7" customWidth="1"/>
    <col min="8488" max="8488" width="8.7109375" style="7" customWidth="1"/>
    <col min="8489" max="8490" width="8.85546875" style="7" customWidth="1"/>
    <col min="8491" max="8491" width="11.42578125" style="7" customWidth="1"/>
    <col min="8492" max="8492" width="11.7109375" style="7" customWidth="1"/>
    <col min="8493" max="8493" width="12.5703125" style="7" customWidth="1"/>
    <col min="8494" max="8494" width="16.28515625" style="7" customWidth="1"/>
    <col min="8495" max="8495" width="8.7109375" style="7" customWidth="1"/>
    <col min="8496" max="8496" width="37.140625" style="7" customWidth="1"/>
    <col min="8497" max="8497" width="15.140625" style="7" customWidth="1"/>
    <col min="8498" max="8498" width="22" style="7" bestFit="1" customWidth="1"/>
    <col min="8499" max="8499" width="15.42578125" style="7"/>
    <col min="8500" max="8500" width="16" style="7" customWidth="1"/>
    <col min="8501" max="8501" width="17.140625" style="7" bestFit="1" customWidth="1"/>
    <col min="8502" max="8502" width="20.42578125" style="7" bestFit="1" customWidth="1"/>
    <col min="8503" max="8703" width="15.42578125" style="7"/>
    <col min="8704" max="8704" width="5" style="7" bestFit="1" customWidth="1"/>
    <col min="8705" max="8705" width="11.42578125" style="7" customWidth="1"/>
    <col min="8706" max="8706" width="16.28515625" style="7" bestFit="1" customWidth="1"/>
    <col min="8707" max="8707" width="14.85546875" style="7" customWidth="1"/>
    <col min="8708" max="8708" width="44.85546875" style="7" customWidth="1"/>
    <col min="8709" max="8709" width="4.85546875" style="7" customWidth="1"/>
    <col min="8710" max="8710" width="5.28515625" style="7" customWidth="1"/>
    <col min="8711" max="8711" width="11.42578125" style="7" customWidth="1"/>
    <col min="8712" max="8712" width="20.5703125" style="7" customWidth="1"/>
    <col min="8713" max="8713" width="5.7109375" style="7" customWidth="1"/>
    <col min="8714" max="8714" width="10" style="7" customWidth="1"/>
    <col min="8715" max="8715" width="7.7109375" style="7" customWidth="1"/>
    <col min="8716" max="8716" width="27" style="7" customWidth="1"/>
    <col min="8717" max="8717" width="14.85546875" style="7" customWidth="1"/>
    <col min="8718" max="8718" width="13.5703125" style="7" customWidth="1"/>
    <col min="8719" max="8719" width="13.28515625" style="7" customWidth="1"/>
    <col min="8720" max="8720" width="11.85546875" style="7" customWidth="1"/>
    <col min="8721" max="8721" width="12.5703125" style="7" customWidth="1"/>
    <col min="8722" max="8722" width="7.42578125" style="7" customWidth="1"/>
    <col min="8723" max="8723" width="9.140625" style="7" customWidth="1"/>
    <col min="8724" max="8724" width="7.28515625" style="7" customWidth="1"/>
    <col min="8725" max="8725" width="8.42578125" style="7" customWidth="1"/>
    <col min="8726" max="8726" width="7.5703125" style="7" customWidth="1"/>
    <col min="8727" max="8727" width="8.140625" style="7" customWidth="1"/>
    <col min="8728" max="8728" width="5.85546875" style="7" customWidth="1"/>
    <col min="8729" max="8729" width="9.42578125" style="7" customWidth="1"/>
    <col min="8730" max="8730" width="11.28515625" style="7" customWidth="1"/>
    <col min="8731" max="8731" width="12.5703125" style="7" customWidth="1"/>
    <col min="8732" max="8732" width="11.7109375" style="7" customWidth="1"/>
    <col min="8733" max="8733" width="10.140625" style="7" customWidth="1"/>
    <col min="8734" max="8734" width="7.42578125" style="7" customWidth="1"/>
    <col min="8735" max="8735" width="12.85546875" style="7" customWidth="1"/>
    <col min="8736" max="8737" width="10" style="7" customWidth="1"/>
    <col min="8738" max="8738" width="11.28515625" style="7" customWidth="1"/>
    <col min="8739" max="8739" width="9.140625" style="7" customWidth="1"/>
    <col min="8740" max="8740" width="10.42578125" style="7" customWidth="1"/>
    <col min="8741" max="8741" width="10.7109375" style="7" customWidth="1"/>
    <col min="8742" max="8742" width="8.85546875" style="7" customWidth="1"/>
    <col min="8743" max="8743" width="8.5703125" style="7" customWidth="1"/>
    <col min="8744" max="8744" width="8.7109375" style="7" customWidth="1"/>
    <col min="8745" max="8746" width="8.85546875" style="7" customWidth="1"/>
    <col min="8747" max="8747" width="11.42578125" style="7" customWidth="1"/>
    <col min="8748" max="8748" width="11.7109375" style="7" customWidth="1"/>
    <col min="8749" max="8749" width="12.5703125" style="7" customWidth="1"/>
    <col min="8750" max="8750" width="16.28515625" style="7" customWidth="1"/>
    <col min="8751" max="8751" width="8.7109375" style="7" customWidth="1"/>
    <col min="8752" max="8752" width="37.140625" style="7" customWidth="1"/>
    <col min="8753" max="8753" width="15.140625" style="7" customWidth="1"/>
    <col min="8754" max="8754" width="22" style="7" bestFit="1" customWidth="1"/>
    <col min="8755" max="8755" width="15.42578125" style="7"/>
    <col min="8756" max="8756" width="16" style="7" customWidth="1"/>
    <col min="8757" max="8757" width="17.140625" style="7" bestFit="1" customWidth="1"/>
    <col min="8758" max="8758" width="20.42578125" style="7" bestFit="1" customWidth="1"/>
    <col min="8759" max="8959" width="15.42578125" style="7"/>
    <col min="8960" max="8960" width="5" style="7" bestFit="1" customWidth="1"/>
    <col min="8961" max="8961" width="11.42578125" style="7" customWidth="1"/>
    <col min="8962" max="8962" width="16.28515625" style="7" bestFit="1" customWidth="1"/>
    <col min="8963" max="8963" width="14.85546875" style="7" customWidth="1"/>
    <col min="8964" max="8964" width="44.85546875" style="7" customWidth="1"/>
    <col min="8965" max="8965" width="4.85546875" style="7" customWidth="1"/>
    <col min="8966" max="8966" width="5.28515625" style="7" customWidth="1"/>
    <col min="8967" max="8967" width="11.42578125" style="7" customWidth="1"/>
    <col min="8968" max="8968" width="20.5703125" style="7" customWidth="1"/>
    <col min="8969" max="8969" width="5.7109375" style="7" customWidth="1"/>
    <col min="8970" max="8970" width="10" style="7" customWidth="1"/>
    <col min="8971" max="8971" width="7.7109375" style="7" customWidth="1"/>
    <col min="8972" max="8972" width="27" style="7" customWidth="1"/>
    <col min="8973" max="8973" width="14.85546875" style="7" customWidth="1"/>
    <col min="8974" max="8974" width="13.5703125" style="7" customWidth="1"/>
    <col min="8975" max="8975" width="13.28515625" style="7" customWidth="1"/>
    <col min="8976" max="8976" width="11.85546875" style="7" customWidth="1"/>
    <col min="8977" max="8977" width="12.5703125" style="7" customWidth="1"/>
    <col min="8978" max="8978" width="7.42578125" style="7" customWidth="1"/>
    <col min="8979" max="8979" width="9.140625" style="7" customWidth="1"/>
    <col min="8980" max="8980" width="7.28515625" style="7" customWidth="1"/>
    <col min="8981" max="8981" width="8.42578125" style="7" customWidth="1"/>
    <col min="8982" max="8982" width="7.5703125" style="7" customWidth="1"/>
    <col min="8983" max="8983" width="8.140625" style="7" customWidth="1"/>
    <col min="8984" max="8984" width="5.85546875" style="7" customWidth="1"/>
    <col min="8985" max="8985" width="9.42578125" style="7" customWidth="1"/>
    <col min="8986" max="8986" width="11.28515625" style="7" customWidth="1"/>
    <col min="8987" max="8987" width="12.5703125" style="7" customWidth="1"/>
    <col min="8988" max="8988" width="11.7109375" style="7" customWidth="1"/>
    <col min="8989" max="8989" width="10.140625" style="7" customWidth="1"/>
    <col min="8990" max="8990" width="7.42578125" style="7" customWidth="1"/>
    <col min="8991" max="8991" width="12.85546875" style="7" customWidth="1"/>
    <col min="8992" max="8993" width="10" style="7" customWidth="1"/>
    <col min="8994" max="8994" width="11.28515625" style="7" customWidth="1"/>
    <col min="8995" max="8995" width="9.140625" style="7" customWidth="1"/>
    <col min="8996" max="8996" width="10.42578125" style="7" customWidth="1"/>
    <col min="8997" max="8997" width="10.7109375" style="7" customWidth="1"/>
    <col min="8998" max="8998" width="8.85546875" style="7" customWidth="1"/>
    <col min="8999" max="8999" width="8.5703125" style="7" customWidth="1"/>
    <col min="9000" max="9000" width="8.7109375" style="7" customWidth="1"/>
    <col min="9001" max="9002" width="8.85546875" style="7" customWidth="1"/>
    <col min="9003" max="9003" width="11.42578125" style="7" customWidth="1"/>
    <col min="9004" max="9004" width="11.7109375" style="7" customWidth="1"/>
    <col min="9005" max="9005" width="12.5703125" style="7" customWidth="1"/>
    <col min="9006" max="9006" width="16.28515625" style="7" customWidth="1"/>
    <col min="9007" max="9007" width="8.7109375" style="7" customWidth="1"/>
    <col min="9008" max="9008" width="37.140625" style="7" customWidth="1"/>
    <col min="9009" max="9009" width="15.140625" style="7" customWidth="1"/>
    <col min="9010" max="9010" width="22" style="7" bestFit="1" customWidth="1"/>
    <col min="9011" max="9011" width="15.42578125" style="7"/>
    <col min="9012" max="9012" width="16" style="7" customWidth="1"/>
    <col min="9013" max="9013" width="17.140625" style="7" bestFit="1" customWidth="1"/>
    <col min="9014" max="9014" width="20.42578125" style="7" bestFit="1" customWidth="1"/>
    <col min="9015" max="9215" width="15.42578125" style="7"/>
    <col min="9216" max="9216" width="5" style="7" bestFit="1" customWidth="1"/>
    <col min="9217" max="9217" width="11.42578125" style="7" customWidth="1"/>
    <col min="9218" max="9218" width="16.28515625" style="7" bestFit="1" customWidth="1"/>
    <col min="9219" max="9219" width="14.85546875" style="7" customWidth="1"/>
    <col min="9220" max="9220" width="44.85546875" style="7" customWidth="1"/>
    <col min="9221" max="9221" width="4.85546875" style="7" customWidth="1"/>
    <col min="9222" max="9222" width="5.28515625" style="7" customWidth="1"/>
    <col min="9223" max="9223" width="11.42578125" style="7" customWidth="1"/>
    <col min="9224" max="9224" width="20.5703125" style="7" customWidth="1"/>
    <col min="9225" max="9225" width="5.7109375" style="7" customWidth="1"/>
    <col min="9226" max="9226" width="10" style="7" customWidth="1"/>
    <col min="9227" max="9227" width="7.7109375" style="7" customWidth="1"/>
    <col min="9228" max="9228" width="27" style="7" customWidth="1"/>
    <col min="9229" max="9229" width="14.85546875" style="7" customWidth="1"/>
    <col min="9230" max="9230" width="13.5703125" style="7" customWidth="1"/>
    <col min="9231" max="9231" width="13.28515625" style="7" customWidth="1"/>
    <col min="9232" max="9232" width="11.85546875" style="7" customWidth="1"/>
    <col min="9233" max="9233" width="12.5703125" style="7" customWidth="1"/>
    <col min="9234" max="9234" width="7.42578125" style="7" customWidth="1"/>
    <col min="9235" max="9235" width="9.140625" style="7" customWidth="1"/>
    <col min="9236" max="9236" width="7.28515625" style="7" customWidth="1"/>
    <col min="9237" max="9237" width="8.42578125" style="7" customWidth="1"/>
    <col min="9238" max="9238" width="7.5703125" style="7" customWidth="1"/>
    <col min="9239" max="9239" width="8.140625" style="7" customWidth="1"/>
    <col min="9240" max="9240" width="5.85546875" style="7" customWidth="1"/>
    <col min="9241" max="9241" width="9.42578125" style="7" customWidth="1"/>
    <col min="9242" max="9242" width="11.28515625" style="7" customWidth="1"/>
    <col min="9243" max="9243" width="12.5703125" style="7" customWidth="1"/>
    <col min="9244" max="9244" width="11.7109375" style="7" customWidth="1"/>
    <col min="9245" max="9245" width="10.140625" style="7" customWidth="1"/>
    <col min="9246" max="9246" width="7.42578125" style="7" customWidth="1"/>
    <col min="9247" max="9247" width="12.85546875" style="7" customWidth="1"/>
    <col min="9248" max="9249" width="10" style="7" customWidth="1"/>
    <col min="9250" max="9250" width="11.28515625" style="7" customWidth="1"/>
    <col min="9251" max="9251" width="9.140625" style="7" customWidth="1"/>
    <col min="9252" max="9252" width="10.42578125" style="7" customWidth="1"/>
    <col min="9253" max="9253" width="10.7109375" style="7" customWidth="1"/>
    <col min="9254" max="9254" width="8.85546875" style="7" customWidth="1"/>
    <col min="9255" max="9255" width="8.5703125" style="7" customWidth="1"/>
    <col min="9256" max="9256" width="8.7109375" style="7" customWidth="1"/>
    <col min="9257" max="9258" width="8.85546875" style="7" customWidth="1"/>
    <col min="9259" max="9259" width="11.42578125" style="7" customWidth="1"/>
    <col min="9260" max="9260" width="11.7109375" style="7" customWidth="1"/>
    <col min="9261" max="9261" width="12.5703125" style="7" customWidth="1"/>
    <col min="9262" max="9262" width="16.28515625" style="7" customWidth="1"/>
    <col min="9263" max="9263" width="8.7109375" style="7" customWidth="1"/>
    <col min="9264" max="9264" width="37.140625" style="7" customWidth="1"/>
    <col min="9265" max="9265" width="15.140625" style="7" customWidth="1"/>
    <col min="9266" max="9266" width="22" style="7" bestFit="1" customWidth="1"/>
    <col min="9267" max="9267" width="15.42578125" style="7"/>
    <col min="9268" max="9268" width="16" style="7" customWidth="1"/>
    <col min="9269" max="9269" width="17.140625" style="7" bestFit="1" customWidth="1"/>
    <col min="9270" max="9270" width="20.42578125" style="7" bestFit="1" customWidth="1"/>
    <col min="9271" max="9471" width="15.42578125" style="7"/>
    <col min="9472" max="9472" width="5" style="7" bestFit="1" customWidth="1"/>
    <col min="9473" max="9473" width="11.42578125" style="7" customWidth="1"/>
    <col min="9474" max="9474" width="16.28515625" style="7" bestFit="1" customWidth="1"/>
    <col min="9475" max="9475" width="14.85546875" style="7" customWidth="1"/>
    <col min="9476" max="9476" width="44.85546875" style="7" customWidth="1"/>
    <col min="9477" max="9477" width="4.85546875" style="7" customWidth="1"/>
    <col min="9478" max="9478" width="5.28515625" style="7" customWidth="1"/>
    <col min="9479" max="9479" width="11.42578125" style="7" customWidth="1"/>
    <col min="9480" max="9480" width="20.5703125" style="7" customWidth="1"/>
    <col min="9481" max="9481" width="5.7109375" style="7" customWidth="1"/>
    <col min="9482" max="9482" width="10" style="7" customWidth="1"/>
    <col min="9483" max="9483" width="7.7109375" style="7" customWidth="1"/>
    <col min="9484" max="9484" width="27" style="7" customWidth="1"/>
    <col min="9485" max="9485" width="14.85546875" style="7" customWidth="1"/>
    <col min="9486" max="9486" width="13.5703125" style="7" customWidth="1"/>
    <col min="9487" max="9487" width="13.28515625" style="7" customWidth="1"/>
    <col min="9488" max="9488" width="11.85546875" style="7" customWidth="1"/>
    <col min="9489" max="9489" width="12.5703125" style="7" customWidth="1"/>
    <col min="9490" max="9490" width="7.42578125" style="7" customWidth="1"/>
    <col min="9491" max="9491" width="9.140625" style="7" customWidth="1"/>
    <col min="9492" max="9492" width="7.28515625" style="7" customWidth="1"/>
    <col min="9493" max="9493" width="8.42578125" style="7" customWidth="1"/>
    <col min="9494" max="9494" width="7.5703125" style="7" customWidth="1"/>
    <col min="9495" max="9495" width="8.140625" style="7" customWidth="1"/>
    <col min="9496" max="9496" width="5.85546875" style="7" customWidth="1"/>
    <col min="9497" max="9497" width="9.42578125" style="7" customWidth="1"/>
    <col min="9498" max="9498" width="11.28515625" style="7" customWidth="1"/>
    <col min="9499" max="9499" width="12.5703125" style="7" customWidth="1"/>
    <col min="9500" max="9500" width="11.7109375" style="7" customWidth="1"/>
    <col min="9501" max="9501" width="10.140625" style="7" customWidth="1"/>
    <col min="9502" max="9502" width="7.42578125" style="7" customWidth="1"/>
    <col min="9503" max="9503" width="12.85546875" style="7" customWidth="1"/>
    <col min="9504" max="9505" width="10" style="7" customWidth="1"/>
    <col min="9506" max="9506" width="11.28515625" style="7" customWidth="1"/>
    <col min="9507" max="9507" width="9.140625" style="7" customWidth="1"/>
    <col min="9508" max="9508" width="10.42578125" style="7" customWidth="1"/>
    <col min="9509" max="9509" width="10.7109375" style="7" customWidth="1"/>
    <col min="9510" max="9510" width="8.85546875" style="7" customWidth="1"/>
    <col min="9511" max="9511" width="8.5703125" style="7" customWidth="1"/>
    <col min="9512" max="9512" width="8.7109375" style="7" customWidth="1"/>
    <col min="9513" max="9514" width="8.85546875" style="7" customWidth="1"/>
    <col min="9515" max="9515" width="11.42578125" style="7" customWidth="1"/>
    <col min="9516" max="9516" width="11.7109375" style="7" customWidth="1"/>
    <col min="9517" max="9517" width="12.5703125" style="7" customWidth="1"/>
    <col min="9518" max="9518" width="16.28515625" style="7" customWidth="1"/>
    <col min="9519" max="9519" width="8.7109375" style="7" customWidth="1"/>
    <col min="9520" max="9520" width="37.140625" style="7" customWidth="1"/>
    <col min="9521" max="9521" width="15.140625" style="7" customWidth="1"/>
    <col min="9522" max="9522" width="22" style="7" bestFit="1" customWidth="1"/>
    <col min="9523" max="9523" width="15.42578125" style="7"/>
    <col min="9524" max="9524" width="16" style="7" customWidth="1"/>
    <col min="9525" max="9525" width="17.140625" style="7" bestFit="1" customWidth="1"/>
    <col min="9526" max="9526" width="20.42578125" style="7" bestFit="1" customWidth="1"/>
    <col min="9527" max="9727" width="15.42578125" style="7"/>
    <col min="9728" max="9728" width="5" style="7" bestFit="1" customWidth="1"/>
    <col min="9729" max="9729" width="11.42578125" style="7" customWidth="1"/>
    <col min="9730" max="9730" width="16.28515625" style="7" bestFit="1" customWidth="1"/>
    <col min="9731" max="9731" width="14.85546875" style="7" customWidth="1"/>
    <col min="9732" max="9732" width="44.85546875" style="7" customWidth="1"/>
    <col min="9733" max="9733" width="4.85546875" style="7" customWidth="1"/>
    <col min="9734" max="9734" width="5.28515625" style="7" customWidth="1"/>
    <col min="9735" max="9735" width="11.42578125" style="7" customWidth="1"/>
    <col min="9736" max="9736" width="20.5703125" style="7" customWidth="1"/>
    <col min="9737" max="9737" width="5.7109375" style="7" customWidth="1"/>
    <col min="9738" max="9738" width="10" style="7" customWidth="1"/>
    <col min="9739" max="9739" width="7.7109375" style="7" customWidth="1"/>
    <col min="9740" max="9740" width="27" style="7" customWidth="1"/>
    <col min="9741" max="9741" width="14.85546875" style="7" customWidth="1"/>
    <col min="9742" max="9742" width="13.5703125" style="7" customWidth="1"/>
    <col min="9743" max="9743" width="13.28515625" style="7" customWidth="1"/>
    <col min="9744" max="9744" width="11.85546875" style="7" customWidth="1"/>
    <col min="9745" max="9745" width="12.5703125" style="7" customWidth="1"/>
    <col min="9746" max="9746" width="7.42578125" style="7" customWidth="1"/>
    <col min="9747" max="9747" width="9.140625" style="7" customWidth="1"/>
    <col min="9748" max="9748" width="7.28515625" style="7" customWidth="1"/>
    <col min="9749" max="9749" width="8.42578125" style="7" customWidth="1"/>
    <col min="9750" max="9750" width="7.5703125" style="7" customWidth="1"/>
    <col min="9751" max="9751" width="8.140625" style="7" customWidth="1"/>
    <col min="9752" max="9752" width="5.85546875" style="7" customWidth="1"/>
    <col min="9753" max="9753" width="9.42578125" style="7" customWidth="1"/>
    <col min="9754" max="9754" width="11.28515625" style="7" customWidth="1"/>
    <col min="9755" max="9755" width="12.5703125" style="7" customWidth="1"/>
    <col min="9756" max="9756" width="11.7109375" style="7" customWidth="1"/>
    <col min="9757" max="9757" width="10.140625" style="7" customWidth="1"/>
    <col min="9758" max="9758" width="7.42578125" style="7" customWidth="1"/>
    <col min="9759" max="9759" width="12.85546875" style="7" customWidth="1"/>
    <col min="9760" max="9761" width="10" style="7" customWidth="1"/>
    <col min="9762" max="9762" width="11.28515625" style="7" customWidth="1"/>
    <col min="9763" max="9763" width="9.140625" style="7" customWidth="1"/>
    <col min="9764" max="9764" width="10.42578125" style="7" customWidth="1"/>
    <col min="9765" max="9765" width="10.7109375" style="7" customWidth="1"/>
    <col min="9766" max="9766" width="8.85546875" style="7" customWidth="1"/>
    <col min="9767" max="9767" width="8.5703125" style="7" customWidth="1"/>
    <col min="9768" max="9768" width="8.7109375" style="7" customWidth="1"/>
    <col min="9769" max="9770" width="8.85546875" style="7" customWidth="1"/>
    <col min="9771" max="9771" width="11.42578125" style="7" customWidth="1"/>
    <col min="9772" max="9772" width="11.7109375" style="7" customWidth="1"/>
    <col min="9773" max="9773" width="12.5703125" style="7" customWidth="1"/>
    <col min="9774" max="9774" width="16.28515625" style="7" customWidth="1"/>
    <col min="9775" max="9775" width="8.7109375" style="7" customWidth="1"/>
    <col min="9776" max="9776" width="37.140625" style="7" customWidth="1"/>
    <col min="9777" max="9777" width="15.140625" style="7" customWidth="1"/>
    <col min="9778" max="9778" width="22" style="7" bestFit="1" customWidth="1"/>
    <col min="9779" max="9779" width="15.42578125" style="7"/>
    <col min="9780" max="9780" width="16" style="7" customWidth="1"/>
    <col min="9781" max="9781" width="17.140625" style="7" bestFit="1" customWidth="1"/>
    <col min="9782" max="9782" width="20.42578125" style="7" bestFit="1" customWidth="1"/>
    <col min="9783" max="9983" width="15.42578125" style="7"/>
    <col min="9984" max="9984" width="5" style="7" bestFit="1" customWidth="1"/>
    <col min="9985" max="9985" width="11.42578125" style="7" customWidth="1"/>
    <col min="9986" max="9986" width="16.28515625" style="7" bestFit="1" customWidth="1"/>
    <col min="9987" max="9987" width="14.85546875" style="7" customWidth="1"/>
    <col min="9988" max="9988" width="44.85546875" style="7" customWidth="1"/>
    <col min="9989" max="9989" width="4.85546875" style="7" customWidth="1"/>
    <col min="9990" max="9990" width="5.28515625" style="7" customWidth="1"/>
    <col min="9991" max="9991" width="11.42578125" style="7" customWidth="1"/>
    <col min="9992" max="9992" width="20.5703125" style="7" customWidth="1"/>
    <col min="9993" max="9993" width="5.7109375" style="7" customWidth="1"/>
    <col min="9994" max="9994" width="10" style="7" customWidth="1"/>
    <col min="9995" max="9995" width="7.7109375" style="7" customWidth="1"/>
    <col min="9996" max="9996" width="27" style="7" customWidth="1"/>
    <col min="9997" max="9997" width="14.85546875" style="7" customWidth="1"/>
    <col min="9998" max="9998" width="13.5703125" style="7" customWidth="1"/>
    <col min="9999" max="9999" width="13.28515625" style="7" customWidth="1"/>
    <col min="10000" max="10000" width="11.85546875" style="7" customWidth="1"/>
    <col min="10001" max="10001" width="12.5703125" style="7" customWidth="1"/>
    <col min="10002" max="10002" width="7.42578125" style="7" customWidth="1"/>
    <col min="10003" max="10003" width="9.140625" style="7" customWidth="1"/>
    <col min="10004" max="10004" width="7.28515625" style="7" customWidth="1"/>
    <col min="10005" max="10005" width="8.42578125" style="7" customWidth="1"/>
    <col min="10006" max="10006" width="7.5703125" style="7" customWidth="1"/>
    <col min="10007" max="10007" width="8.140625" style="7" customWidth="1"/>
    <col min="10008" max="10008" width="5.85546875" style="7" customWidth="1"/>
    <col min="10009" max="10009" width="9.42578125" style="7" customWidth="1"/>
    <col min="10010" max="10010" width="11.28515625" style="7" customWidth="1"/>
    <col min="10011" max="10011" width="12.5703125" style="7" customWidth="1"/>
    <col min="10012" max="10012" width="11.7109375" style="7" customWidth="1"/>
    <col min="10013" max="10013" width="10.140625" style="7" customWidth="1"/>
    <col min="10014" max="10014" width="7.42578125" style="7" customWidth="1"/>
    <col min="10015" max="10015" width="12.85546875" style="7" customWidth="1"/>
    <col min="10016" max="10017" width="10" style="7" customWidth="1"/>
    <col min="10018" max="10018" width="11.28515625" style="7" customWidth="1"/>
    <col min="10019" max="10019" width="9.140625" style="7" customWidth="1"/>
    <col min="10020" max="10020" width="10.42578125" style="7" customWidth="1"/>
    <col min="10021" max="10021" width="10.7109375" style="7" customWidth="1"/>
    <col min="10022" max="10022" width="8.85546875" style="7" customWidth="1"/>
    <col min="10023" max="10023" width="8.5703125" style="7" customWidth="1"/>
    <col min="10024" max="10024" width="8.7109375" style="7" customWidth="1"/>
    <col min="10025" max="10026" width="8.85546875" style="7" customWidth="1"/>
    <col min="10027" max="10027" width="11.42578125" style="7" customWidth="1"/>
    <col min="10028" max="10028" width="11.7109375" style="7" customWidth="1"/>
    <col min="10029" max="10029" width="12.5703125" style="7" customWidth="1"/>
    <col min="10030" max="10030" width="16.28515625" style="7" customWidth="1"/>
    <col min="10031" max="10031" width="8.7109375" style="7" customWidth="1"/>
    <col min="10032" max="10032" width="37.140625" style="7" customWidth="1"/>
    <col min="10033" max="10033" width="15.140625" style="7" customWidth="1"/>
    <col min="10034" max="10034" width="22" style="7" bestFit="1" customWidth="1"/>
    <col min="10035" max="10035" width="15.42578125" style="7"/>
    <col min="10036" max="10036" width="16" style="7" customWidth="1"/>
    <col min="10037" max="10037" width="17.140625" style="7" bestFit="1" customWidth="1"/>
    <col min="10038" max="10038" width="20.42578125" style="7" bestFit="1" customWidth="1"/>
    <col min="10039" max="10239" width="15.42578125" style="7"/>
    <col min="10240" max="10240" width="5" style="7" bestFit="1" customWidth="1"/>
    <col min="10241" max="10241" width="11.42578125" style="7" customWidth="1"/>
    <col min="10242" max="10242" width="16.28515625" style="7" bestFit="1" customWidth="1"/>
    <col min="10243" max="10243" width="14.85546875" style="7" customWidth="1"/>
    <col min="10244" max="10244" width="44.85546875" style="7" customWidth="1"/>
    <col min="10245" max="10245" width="4.85546875" style="7" customWidth="1"/>
    <col min="10246" max="10246" width="5.28515625" style="7" customWidth="1"/>
    <col min="10247" max="10247" width="11.42578125" style="7" customWidth="1"/>
    <col min="10248" max="10248" width="20.5703125" style="7" customWidth="1"/>
    <col min="10249" max="10249" width="5.7109375" style="7" customWidth="1"/>
    <col min="10250" max="10250" width="10" style="7" customWidth="1"/>
    <col min="10251" max="10251" width="7.7109375" style="7" customWidth="1"/>
    <col min="10252" max="10252" width="27" style="7" customWidth="1"/>
    <col min="10253" max="10253" width="14.85546875" style="7" customWidth="1"/>
    <col min="10254" max="10254" width="13.5703125" style="7" customWidth="1"/>
    <col min="10255" max="10255" width="13.28515625" style="7" customWidth="1"/>
    <col min="10256" max="10256" width="11.85546875" style="7" customWidth="1"/>
    <col min="10257" max="10257" width="12.5703125" style="7" customWidth="1"/>
    <col min="10258" max="10258" width="7.42578125" style="7" customWidth="1"/>
    <col min="10259" max="10259" width="9.140625" style="7" customWidth="1"/>
    <col min="10260" max="10260" width="7.28515625" style="7" customWidth="1"/>
    <col min="10261" max="10261" width="8.42578125" style="7" customWidth="1"/>
    <col min="10262" max="10262" width="7.5703125" style="7" customWidth="1"/>
    <col min="10263" max="10263" width="8.140625" style="7" customWidth="1"/>
    <col min="10264" max="10264" width="5.85546875" style="7" customWidth="1"/>
    <col min="10265" max="10265" width="9.42578125" style="7" customWidth="1"/>
    <col min="10266" max="10266" width="11.28515625" style="7" customWidth="1"/>
    <col min="10267" max="10267" width="12.5703125" style="7" customWidth="1"/>
    <col min="10268" max="10268" width="11.7109375" style="7" customWidth="1"/>
    <col min="10269" max="10269" width="10.140625" style="7" customWidth="1"/>
    <col min="10270" max="10270" width="7.42578125" style="7" customWidth="1"/>
    <col min="10271" max="10271" width="12.85546875" style="7" customWidth="1"/>
    <col min="10272" max="10273" width="10" style="7" customWidth="1"/>
    <col min="10274" max="10274" width="11.28515625" style="7" customWidth="1"/>
    <col min="10275" max="10275" width="9.140625" style="7" customWidth="1"/>
    <col min="10276" max="10276" width="10.42578125" style="7" customWidth="1"/>
    <col min="10277" max="10277" width="10.7109375" style="7" customWidth="1"/>
    <col min="10278" max="10278" width="8.85546875" style="7" customWidth="1"/>
    <col min="10279" max="10279" width="8.5703125" style="7" customWidth="1"/>
    <col min="10280" max="10280" width="8.7109375" style="7" customWidth="1"/>
    <col min="10281" max="10282" width="8.85546875" style="7" customWidth="1"/>
    <col min="10283" max="10283" width="11.42578125" style="7" customWidth="1"/>
    <col min="10284" max="10284" width="11.7109375" style="7" customWidth="1"/>
    <col min="10285" max="10285" width="12.5703125" style="7" customWidth="1"/>
    <col min="10286" max="10286" width="16.28515625" style="7" customWidth="1"/>
    <col min="10287" max="10287" width="8.7109375" style="7" customWidth="1"/>
    <col min="10288" max="10288" width="37.140625" style="7" customWidth="1"/>
    <col min="10289" max="10289" width="15.140625" style="7" customWidth="1"/>
    <col min="10290" max="10290" width="22" style="7" bestFit="1" customWidth="1"/>
    <col min="10291" max="10291" width="15.42578125" style="7"/>
    <col min="10292" max="10292" width="16" style="7" customWidth="1"/>
    <col min="10293" max="10293" width="17.140625" style="7" bestFit="1" customWidth="1"/>
    <col min="10294" max="10294" width="20.42578125" style="7" bestFit="1" customWidth="1"/>
    <col min="10295" max="10495" width="15.42578125" style="7"/>
    <col min="10496" max="10496" width="5" style="7" bestFit="1" customWidth="1"/>
    <col min="10497" max="10497" width="11.42578125" style="7" customWidth="1"/>
    <col min="10498" max="10498" width="16.28515625" style="7" bestFit="1" customWidth="1"/>
    <col min="10499" max="10499" width="14.85546875" style="7" customWidth="1"/>
    <col min="10500" max="10500" width="44.85546875" style="7" customWidth="1"/>
    <col min="10501" max="10501" width="4.85546875" style="7" customWidth="1"/>
    <col min="10502" max="10502" width="5.28515625" style="7" customWidth="1"/>
    <col min="10503" max="10503" width="11.42578125" style="7" customWidth="1"/>
    <col min="10504" max="10504" width="20.5703125" style="7" customWidth="1"/>
    <col min="10505" max="10505" width="5.7109375" style="7" customWidth="1"/>
    <col min="10506" max="10506" width="10" style="7" customWidth="1"/>
    <col min="10507" max="10507" width="7.7109375" style="7" customWidth="1"/>
    <col min="10508" max="10508" width="27" style="7" customWidth="1"/>
    <col min="10509" max="10509" width="14.85546875" style="7" customWidth="1"/>
    <col min="10510" max="10510" width="13.5703125" style="7" customWidth="1"/>
    <col min="10511" max="10511" width="13.28515625" style="7" customWidth="1"/>
    <col min="10512" max="10512" width="11.85546875" style="7" customWidth="1"/>
    <col min="10513" max="10513" width="12.5703125" style="7" customWidth="1"/>
    <col min="10514" max="10514" width="7.42578125" style="7" customWidth="1"/>
    <col min="10515" max="10515" width="9.140625" style="7" customWidth="1"/>
    <col min="10516" max="10516" width="7.28515625" style="7" customWidth="1"/>
    <col min="10517" max="10517" width="8.42578125" style="7" customWidth="1"/>
    <col min="10518" max="10518" width="7.5703125" style="7" customWidth="1"/>
    <col min="10519" max="10519" width="8.140625" style="7" customWidth="1"/>
    <col min="10520" max="10520" width="5.85546875" style="7" customWidth="1"/>
    <col min="10521" max="10521" width="9.42578125" style="7" customWidth="1"/>
    <col min="10522" max="10522" width="11.28515625" style="7" customWidth="1"/>
    <col min="10523" max="10523" width="12.5703125" style="7" customWidth="1"/>
    <col min="10524" max="10524" width="11.7109375" style="7" customWidth="1"/>
    <col min="10525" max="10525" width="10.140625" style="7" customWidth="1"/>
    <col min="10526" max="10526" width="7.42578125" style="7" customWidth="1"/>
    <col min="10527" max="10527" width="12.85546875" style="7" customWidth="1"/>
    <col min="10528" max="10529" width="10" style="7" customWidth="1"/>
    <col min="10530" max="10530" width="11.28515625" style="7" customWidth="1"/>
    <col min="10531" max="10531" width="9.140625" style="7" customWidth="1"/>
    <col min="10532" max="10532" width="10.42578125" style="7" customWidth="1"/>
    <col min="10533" max="10533" width="10.7109375" style="7" customWidth="1"/>
    <col min="10534" max="10534" width="8.85546875" style="7" customWidth="1"/>
    <col min="10535" max="10535" width="8.5703125" style="7" customWidth="1"/>
    <col min="10536" max="10536" width="8.7109375" style="7" customWidth="1"/>
    <col min="10537" max="10538" width="8.85546875" style="7" customWidth="1"/>
    <col min="10539" max="10539" width="11.42578125" style="7" customWidth="1"/>
    <col min="10540" max="10540" width="11.7109375" style="7" customWidth="1"/>
    <col min="10541" max="10541" width="12.5703125" style="7" customWidth="1"/>
    <col min="10542" max="10542" width="16.28515625" style="7" customWidth="1"/>
    <col min="10543" max="10543" width="8.7109375" style="7" customWidth="1"/>
    <col min="10544" max="10544" width="37.140625" style="7" customWidth="1"/>
    <col min="10545" max="10545" width="15.140625" style="7" customWidth="1"/>
    <col min="10546" max="10546" width="22" style="7" bestFit="1" customWidth="1"/>
    <col min="10547" max="10547" width="15.42578125" style="7"/>
    <col min="10548" max="10548" width="16" style="7" customWidth="1"/>
    <col min="10549" max="10549" width="17.140625" style="7" bestFit="1" customWidth="1"/>
    <col min="10550" max="10550" width="20.42578125" style="7" bestFit="1" customWidth="1"/>
    <col min="10551" max="10751" width="15.42578125" style="7"/>
    <col min="10752" max="10752" width="5" style="7" bestFit="1" customWidth="1"/>
    <col min="10753" max="10753" width="11.42578125" style="7" customWidth="1"/>
    <col min="10754" max="10754" width="16.28515625" style="7" bestFit="1" customWidth="1"/>
    <col min="10755" max="10755" width="14.85546875" style="7" customWidth="1"/>
    <col min="10756" max="10756" width="44.85546875" style="7" customWidth="1"/>
    <col min="10757" max="10757" width="4.85546875" style="7" customWidth="1"/>
    <col min="10758" max="10758" width="5.28515625" style="7" customWidth="1"/>
    <col min="10759" max="10759" width="11.42578125" style="7" customWidth="1"/>
    <col min="10760" max="10760" width="20.5703125" style="7" customWidth="1"/>
    <col min="10761" max="10761" width="5.7109375" style="7" customWidth="1"/>
    <col min="10762" max="10762" width="10" style="7" customWidth="1"/>
    <col min="10763" max="10763" width="7.7109375" style="7" customWidth="1"/>
    <col min="10764" max="10764" width="27" style="7" customWidth="1"/>
    <col min="10765" max="10765" width="14.85546875" style="7" customWidth="1"/>
    <col min="10766" max="10766" width="13.5703125" style="7" customWidth="1"/>
    <col min="10767" max="10767" width="13.28515625" style="7" customWidth="1"/>
    <col min="10768" max="10768" width="11.85546875" style="7" customWidth="1"/>
    <col min="10769" max="10769" width="12.5703125" style="7" customWidth="1"/>
    <col min="10770" max="10770" width="7.42578125" style="7" customWidth="1"/>
    <col min="10771" max="10771" width="9.140625" style="7" customWidth="1"/>
    <col min="10772" max="10772" width="7.28515625" style="7" customWidth="1"/>
    <col min="10773" max="10773" width="8.42578125" style="7" customWidth="1"/>
    <col min="10774" max="10774" width="7.5703125" style="7" customWidth="1"/>
    <col min="10775" max="10775" width="8.140625" style="7" customWidth="1"/>
    <col min="10776" max="10776" width="5.85546875" style="7" customWidth="1"/>
    <col min="10777" max="10777" width="9.42578125" style="7" customWidth="1"/>
    <col min="10778" max="10778" width="11.28515625" style="7" customWidth="1"/>
    <col min="10779" max="10779" width="12.5703125" style="7" customWidth="1"/>
    <col min="10780" max="10780" width="11.7109375" style="7" customWidth="1"/>
    <col min="10781" max="10781" width="10.140625" style="7" customWidth="1"/>
    <col min="10782" max="10782" width="7.42578125" style="7" customWidth="1"/>
    <col min="10783" max="10783" width="12.85546875" style="7" customWidth="1"/>
    <col min="10784" max="10785" width="10" style="7" customWidth="1"/>
    <col min="10786" max="10786" width="11.28515625" style="7" customWidth="1"/>
    <col min="10787" max="10787" width="9.140625" style="7" customWidth="1"/>
    <col min="10788" max="10788" width="10.42578125" style="7" customWidth="1"/>
    <col min="10789" max="10789" width="10.7109375" style="7" customWidth="1"/>
    <col min="10790" max="10790" width="8.85546875" style="7" customWidth="1"/>
    <col min="10791" max="10791" width="8.5703125" style="7" customWidth="1"/>
    <col min="10792" max="10792" width="8.7109375" style="7" customWidth="1"/>
    <col min="10793" max="10794" width="8.85546875" style="7" customWidth="1"/>
    <col min="10795" max="10795" width="11.42578125" style="7" customWidth="1"/>
    <col min="10796" max="10796" width="11.7109375" style="7" customWidth="1"/>
    <col min="10797" max="10797" width="12.5703125" style="7" customWidth="1"/>
    <col min="10798" max="10798" width="16.28515625" style="7" customWidth="1"/>
    <col min="10799" max="10799" width="8.7109375" style="7" customWidth="1"/>
    <col min="10800" max="10800" width="37.140625" style="7" customWidth="1"/>
    <col min="10801" max="10801" width="15.140625" style="7" customWidth="1"/>
    <col min="10802" max="10802" width="22" style="7" bestFit="1" customWidth="1"/>
    <col min="10803" max="10803" width="15.42578125" style="7"/>
    <col min="10804" max="10804" width="16" style="7" customWidth="1"/>
    <col min="10805" max="10805" width="17.140625" style="7" bestFit="1" customWidth="1"/>
    <col min="10806" max="10806" width="20.42578125" style="7" bestFit="1" customWidth="1"/>
    <col min="10807" max="11007" width="15.42578125" style="7"/>
    <col min="11008" max="11008" width="5" style="7" bestFit="1" customWidth="1"/>
    <col min="11009" max="11009" width="11.42578125" style="7" customWidth="1"/>
    <col min="11010" max="11010" width="16.28515625" style="7" bestFit="1" customWidth="1"/>
    <col min="11011" max="11011" width="14.85546875" style="7" customWidth="1"/>
    <col min="11012" max="11012" width="44.85546875" style="7" customWidth="1"/>
    <col min="11013" max="11013" width="4.85546875" style="7" customWidth="1"/>
    <col min="11014" max="11014" width="5.28515625" style="7" customWidth="1"/>
    <col min="11015" max="11015" width="11.42578125" style="7" customWidth="1"/>
    <col min="11016" max="11016" width="20.5703125" style="7" customWidth="1"/>
    <col min="11017" max="11017" width="5.7109375" style="7" customWidth="1"/>
    <col min="11018" max="11018" width="10" style="7" customWidth="1"/>
    <col min="11019" max="11019" width="7.7109375" style="7" customWidth="1"/>
    <col min="11020" max="11020" width="27" style="7" customWidth="1"/>
    <col min="11021" max="11021" width="14.85546875" style="7" customWidth="1"/>
    <col min="11022" max="11022" width="13.5703125" style="7" customWidth="1"/>
    <col min="11023" max="11023" width="13.28515625" style="7" customWidth="1"/>
    <col min="11024" max="11024" width="11.85546875" style="7" customWidth="1"/>
    <col min="11025" max="11025" width="12.5703125" style="7" customWidth="1"/>
    <col min="11026" max="11026" width="7.42578125" style="7" customWidth="1"/>
    <col min="11027" max="11027" width="9.140625" style="7" customWidth="1"/>
    <col min="11028" max="11028" width="7.28515625" style="7" customWidth="1"/>
    <col min="11029" max="11029" width="8.42578125" style="7" customWidth="1"/>
    <col min="11030" max="11030" width="7.5703125" style="7" customWidth="1"/>
    <col min="11031" max="11031" width="8.140625" style="7" customWidth="1"/>
    <col min="11032" max="11032" width="5.85546875" style="7" customWidth="1"/>
    <col min="11033" max="11033" width="9.42578125" style="7" customWidth="1"/>
    <col min="11034" max="11034" width="11.28515625" style="7" customWidth="1"/>
    <col min="11035" max="11035" width="12.5703125" style="7" customWidth="1"/>
    <col min="11036" max="11036" width="11.7109375" style="7" customWidth="1"/>
    <col min="11037" max="11037" width="10.140625" style="7" customWidth="1"/>
    <col min="11038" max="11038" width="7.42578125" style="7" customWidth="1"/>
    <col min="11039" max="11039" width="12.85546875" style="7" customWidth="1"/>
    <col min="11040" max="11041" width="10" style="7" customWidth="1"/>
    <col min="11042" max="11042" width="11.28515625" style="7" customWidth="1"/>
    <col min="11043" max="11043" width="9.140625" style="7" customWidth="1"/>
    <col min="11044" max="11044" width="10.42578125" style="7" customWidth="1"/>
    <col min="11045" max="11045" width="10.7109375" style="7" customWidth="1"/>
    <col min="11046" max="11046" width="8.85546875" style="7" customWidth="1"/>
    <col min="11047" max="11047" width="8.5703125" style="7" customWidth="1"/>
    <col min="11048" max="11048" width="8.7109375" style="7" customWidth="1"/>
    <col min="11049" max="11050" width="8.85546875" style="7" customWidth="1"/>
    <col min="11051" max="11051" width="11.42578125" style="7" customWidth="1"/>
    <col min="11052" max="11052" width="11.7109375" style="7" customWidth="1"/>
    <col min="11053" max="11053" width="12.5703125" style="7" customWidth="1"/>
    <col min="11054" max="11054" width="16.28515625" style="7" customWidth="1"/>
    <col min="11055" max="11055" width="8.7109375" style="7" customWidth="1"/>
    <col min="11056" max="11056" width="37.140625" style="7" customWidth="1"/>
    <col min="11057" max="11057" width="15.140625" style="7" customWidth="1"/>
    <col min="11058" max="11058" width="22" style="7" bestFit="1" customWidth="1"/>
    <col min="11059" max="11059" width="15.42578125" style="7"/>
    <col min="11060" max="11060" width="16" style="7" customWidth="1"/>
    <col min="11061" max="11061" width="17.140625" style="7" bestFit="1" customWidth="1"/>
    <col min="11062" max="11062" width="20.42578125" style="7" bestFit="1" customWidth="1"/>
    <col min="11063" max="11263" width="15.42578125" style="7"/>
    <col min="11264" max="11264" width="5" style="7" bestFit="1" customWidth="1"/>
    <col min="11265" max="11265" width="11.42578125" style="7" customWidth="1"/>
    <col min="11266" max="11266" width="16.28515625" style="7" bestFit="1" customWidth="1"/>
    <col min="11267" max="11267" width="14.85546875" style="7" customWidth="1"/>
    <col min="11268" max="11268" width="44.85546875" style="7" customWidth="1"/>
    <col min="11269" max="11269" width="4.85546875" style="7" customWidth="1"/>
    <col min="11270" max="11270" width="5.28515625" style="7" customWidth="1"/>
    <col min="11271" max="11271" width="11.42578125" style="7" customWidth="1"/>
    <col min="11272" max="11272" width="20.5703125" style="7" customWidth="1"/>
    <col min="11273" max="11273" width="5.7109375" style="7" customWidth="1"/>
    <col min="11274" max="11274" width="10" style="7" customWidth="1"/>
    <col min="11275" max="11275" width="7.7109375" style="7" customWidth="1"/>
    <col min="11276" max="11276" width="27" style="7" customWidth="1"/>
    <col min="11277" max="11277" width="14.85546875" style="7" customWidth="1"/>
    <col min="11278" max="11278" width="13.5703125" style="7" customWidth="1"/>
    <col min="11279" max="11279" width="13.28515625" style="7" customWidth="1"/>
    <col min="11280" max="11280" width="11.85546875" style="7" customWidth="1"/>
    <col min="11281" max="11281" width="12.5703125" style="7" customWidth="1"/>
    <col min="11282" max="11282" width="7.42578125" style="7" customWidth="1"/>
    <col min="11283" max="11283" width="9.140625" style="7" customWidth="1"/>
    <col min="11284" max="11284" width="7.28515625" style="7" customWidth="1"/>
    <col min="11285" max="11285" width="8.42578125" style="7" customWidth="1"/>
    <col min="11286" max="11286" width="7.5703125" style="7" customWidth="1"/>
    <col min="11287" max="11287" width="8.140625" style="7" customWidth="1"/>
    <col min="11288" max="11288" width="5.85546875" style="7" customWidth="1"/>
    <col min="11289" max="11289" width="9.42578125" style="7" customWidth="1"/>
    <col min="11290" max="11290" width="11.28515625" style="7" customWidth="1"/>
    <col min="11291" max="11291" width="12.5703125" style="7" customWidth="1"/>
    <col min="11292" max="11292" width="11.7109375" style="7" customWidth="1"/>
    <col min="11293" max="11293" width="10.140625" style="7" customWidth="1"/>
    <col min="11294" max="11294" width="7.42578125" style="7" customWidth="1"/>
    <col min="11295" max="11295" width="12.85546875" style="7" customWidth="1"/>
    <col min="11296" max="11297" width="10" style="7" customWidth="1"/>
    <col min="11298" max="11298" width="11.28515625" style="7" customWidth="1"/>
    <col min="11299" max="11299" width="9.140625" style="7" customWidth="1"/>
    <col min="11300" max="11300" width="10.42578125" style="7" customWidth="1"/>
    <col min="11301" max="11301" width="10.7109375" style="7" customWidth="1"/>
    <col min="11302" max="11302" width="8.85546875" style="7" customWidth="1"/>
    <col min="11303" max="11303" width="8.5703125" style="7" customWidth="1"/>
    <col min="11304" max="11304" width="8.7109375" style="7" customWidth="1"/>
    <col min="11305" max="11306" width="8.85546875" style="7" customWidth="1"/>
    <col min="11307" max="11307" width="11.42578125" style="7" customWidth="1"/>
    <col min="11308" max="11308" width="11.7109375" style="7" customWidth="1"/>
    <col min="11309" max="11309" width="12.5703125" style="7" customWidth="1"/>
    <col min="11310" max="11310" width="16.28515625" style="7" customWidth="1"/>
    <col min="11311" max="11311" width="8.7109375" style="7" customWidth="1"/>
    <col min="11312" max="11312" width="37.140625" style="7" customWidth="1"/>
    <col min="11313" max="11313" width="15.140625" style="7" customWidth="1"/>
    <col min="11314" max="11314" width="22" style="7" bestFit="1" customWidth="1"/>
    <col min="11315" max="11315" width="15.42578125" style="7"/>
    <col min="11316" max="11316" width="16" style="7" customWidth="1"/>
    <col min="11317" max="11317" width="17.140625" style="7" bestFit="1" customWidth="1"/>
    <col min="11318" max="11318" width="20.42578125" style="7" bestFit="1" customWidth="1"/>
    <col min="11319" max="11519" width="15.42578125" style="7"/>
    <col min="11520" max="11520" width="5" style="7" bestFit="1" customWidth="1"/>
    <col min="11521" max="11521" width="11.42578125" style="7" customWidth="1"/>
    <col min="11522" max="11522" width="16.28515625" style="7" bestFit="1" customWidth="1"/>
    <col min="11523" max="11523" width="14.85546875" style="7" customWidth="1"/>
    <col min="11524" max="11524" width="44.85546875" style="7" customWidth="1"/>
    <col min="11525" max="11525" width="4.85546875" style="7" customWidth="1"/>
    <col min="11526" max="11526" width="5.28515625" style="7" customWidth="1"/>
    <col min="11527" max="11527" width="11.42578125" style="7" customWidth="1"/>
    <col min="11528" max="11528" width="20.5703125" style="7" customWidth="1"/>
    <col min="11529" max="11529" width="5.7109375" style="7" customWidth="1"/>
    <col min="11530" max="11530" width="10" style="7" customWidth="1"/>
    <col min="11531" max="11531" width="7.7109375" style="7" customWidth="1"/>
    <col min="11532" max="11532" width="27" style="7" customWidth="1"/>
    <col min="11533" max="11533" width="14.85546875" style="7" customWidth="1"/>
    <col min="11534" max="11534" width="13.5703125" style="7" customWidth="1"/>
    <col min="11535" max="11535" width="13.28515625" style="7" customWidth="1"/>
    <col min="11536" max="11536" width="11.85546875" style="7" customWidth="1"/>
    <col min="11537" max="11537" width="12.5703125" style="7" customWidth="1"/>
    <col min="11538" max="11538" width="7.42578125" style="7" customWidth="1"/>
    <col min="11539" max="11539" width="9.140625" style="7" customWidth="1"/>
    <col min="11540" max="11540" width="7.28515625" style="7" customWidth="1"/>
    <col min="11541" max="11541" width="8.42578125" style="7" customWidth="1"/>
    <col min="11542" max="11542" width="7.5703125" style="7" customWidth="1"/>
    <col min="11543" max="11543" width="8.140625" style="7" customWidth="1"/>
    <col min="11544" max="11544" width="5.85546875" style="7" customWidth="1"/>
    <col min="11545" max="11545" width="9.42578125" style="7" customWidth="1"/>
    <col min="11546" max="11546" width="11.28515625" style="7" customWidth="1"/>
    <col min="11547" max="11547" width="12.5703125" style="7" customWidth="1"/>
    <col min="11548" max="11548" width="11.7109375" style="7" customWidth="1"/>
    <col min="11549" max="11549" width="10.140625" style="7" customWidth="1"/>
    <col min="11550" max="11550" width="7.42578125" style="7" customWidth="1"/>
    <col min="11551" max="11551" width="12.85546875" style="7" customWidth="1"/>
    <col min="11552" max="11553" width="10" style="7" customWidth="1"/>
    <col min="11554" max="11554" width="11.28515625" style="7" customWidth="1"/>
    <col min="11555" max="11555" width="9.140625" style="7" customWidth="1"/>
    <col min="11556" max="11556" width="10.42578125" style="7" customWidth="1"/>
    <col min="11557" max="11557" width="10.7109375" style="7" customWidth="1"/>
    <col min="11558" max="11558" width="8.85546875" style="7" customWidth="1"/>
    <col min="11559" max="11559" width="8.5703125" style="7" customWidth="1"/>
    <col min="11560" max="11560" width="8.7109375" style="7" customWidth="1"/>
    <col min="11561" max="11562" width="8.85546875" style="7" customWidth="1"/>
    <col min="11563" max="11563" width="11.42578125" style="7" customWidth="1"/>
    <col min="11564" max="11564" width="11.7109375" style="7" customWidth="1"/>
    <col min="11565" max="11565" width="12.5703125" style="7" customWidth="1"/>
    <col min="11566" max="11566" width="16.28515625" style="7" customWidth="1"/>
    <col min="11567" max="11567" width="8.7109375" style="7" customWidth="1"/>
    <col min="11568" max="11568" width="37.140625" style="7" customWidth="1"/>
    <col min="11569" max="11569" width="15.140625" style="7" customWidth="1"/>
    <col min="11570" max="11570" width="22" style="7" bestFit="1" customWidth="1"/>
    <col min="11571" max="11571" width="15.42578125" style="7"/>
    <col min="11572" max="11572" width="16" style="7" customWidth="1"/>
    <col min="11573" max="11573" width="17.140625" style="7" bestFit="1" customWidth="1"/>
    <col min="11574" max="11574" width="20.42578125" style="7" bestFit="1" customWidth="1"/>
    <col min="11575" max="11775" width="15.42578125" style="7"/>
    <col min="11776" max="11776" width="5" style="7" bestFit="1" customWidth="1"/>
    <col min="11777" max="11777" width="11.42578125" style="7" customWidth="1"/>
    <col min="11778" max="11778" width="16.28515625" style="7" bestFit="1" customWidth="1"/>
    <col min="11779" max="11779" width="14.85546875" style="7" customWidth="1"/>
    <col min="11780" max="11780" width="44.85546875" style="7" customWidth="1"/>
    <col min="11781" max="11781" width="4.85546875" style="7" customWidth="1"/>
    <col min="11782" max="11782" width="5.28515625" style="7" customWidth="1"/>
    <col min="11783" max="11783" width="11.42578125" style="7" customWidth="1"/>
    <col min="11784" max="11784" width="20.5703125" style="7" customWidth="1"/>
    <col min="11785" max="11785" width="5.7109375" style="7" customWidth="1"/>
    <col min="11786" max="11786" width="10" style="7" customWidth="1"/>
    <col min="11787" max="11787" width="7.7109375" style="7" customWidth="1"/>
    <col min="11788" max="11788" width="27" style="7" customWidth="1"/>
    <col min="11789" max="11789" width="14.85546875" style="7" customWidth="1"/>
    <col min="11790" max="11790" width="13.5703125" style="7" customWidth="1"/>
    <col min="11791" max="11791" width="13.28515625" style="7" customWidth="1"/>
    <col min="11792" max="11792" width="11.85546875" style="7" customWidth="1"/>
    <col min="11793" max="11793" width="12.5703125" style="7" customWidth="1"/>
    <col min="11794" max="11794" width="7.42578125" style="7" customWidth="1"/>
    <col min="11795" max="11795" width="9.140625" style="7" customWidth="1"/>
    <col min="11796" max="11796" width="7.28515625" style="7" customWidth="1"/>
    <col min="11797" max="11797" width="8.42578125" style="7" customWidth="1"/>
    <col min="11798" max="11798" width="7.5703125" style="7" customWidth="1"/>
    <col min="11799" max="11799" width="8.140625" style="7" customWidth="1"/>
    <col min="11800" max="11800" width="5.85546875" style="7" customWidth="1"/>
    <col min="11801" max="11801" width="9.42578125" style="7" customWidth="1"/>
    <col min="11802" max="11802" width="11.28515625" style="7" customWidth="1"/>
    <col min="11803" max="11803" width="12.5703125" style="7" customWidth="1"/>
    <col min="11804" max="11804" width="11.7109375" style="7" customWidth="1"/>
    <col min="11805" max="11805" width="10.140625" style="7" customWidth="1"/>
    <col min="11806" max="11806" width="7.42578125" style="7" customWidth="1"/>
    <col min="11807" max="11807" width="12.85546875" style="7" customWidth="1"/>
    <col min="11808" max="11809" width="10" style="7" customWidth="1"/>
    <col min="11810" max="11810" width="11.28515625" style="7" customWidth="1"/>
    <col min="11811" max="11811" width="9.140625" style="7" customWidth="1"/>
    <col min="11812" max="11812" width="10.42578125" style="7" customWidth="1"/>
    <col min="11813" max="11813" width="10.7109375" style="7" customWidth="1"/>
    <col min="11814" max="11814" width="8.85546875" style="7" customWidth="1"/>
    <col min="11815" max="11815" width="8.5703125" style="7" customWidth="1"/>
    <col min="11816" max="11816" width="8.7109375" style="7" customWidth="1"/>
    <col min="11817" max="11818" width="8.85546875" style="7" customWidth="1"/>
    <col min="11819" max="11819" width="11.42578125" style="7" customWidth="1"/>
    <col min="11820" max="11820" width="11.7109375" style="7" customWidth="1"/>
    <col min="11821" max="11821" width="12.5703125" style="7" customWidth="1"/>
    <col min="11822" max="11822" width="16.28515625" style="7" customWidth="1"/>
    <col min="11823" max="11823" width="8.7109375" style="7" customWidth="1"/>
    <col min="11824" max="11824" width="37.140625" style="7" customWidth="1"/>
    <col min="11825" max="11825" width="15.140625" style="7" customWidth="1"/>
    <col min="11826" max="11826" width="22" style="7" bestFit="1" customWidth="1"/>
    <col min="11827" max="11827" width="15.42578125" style="7"/>
    <col min="11828" max="11828" width="16" style="7" customWidth="1"/>
    <col min="11829" max="11829" width="17.140625" style="7" bestFit="1" customWidth="1"/>
    <col min="11830" max="11830" width="20.42578125" style="7" bestFit="1" customWidth="1"/>
    <col min="11831" max="12031" width="15.42578125" style="7"/>
    <col min="12032" max="12032" width="5" style="7" bestFit="1" customWidth="1"/>
    <col min="12033" max="12033" width="11.42578125" style="7" customWidth="1"/>
    <col min="12034" max="12034" width="16.28515625" style="7" bestFit="1" customWidth="1"/>
    <col min="12035" max="12035" width="14.85546875" style="7" customWidth="1"/>
    <col min="12036" max="12036" width="44.85546875" style="7" customWidth="1"/>
    <col min="12037" max="12037" width="4.85546875" style="7" customWidth="1"/>
    <col min="12038" max="12038" width="5.28515625" style="7" customWidth="1"/>
    <col min="12039" max="12039" width="11.42578125" style="7" customWidth="1"/>
    <col min="12040" max="12040" width="20.5703125" style="7" customWidth="1"/>
    <col min="12041" max="12041" width="5.7109375" style="7" customWidth="1"/>
    <col min="12042" max="12042" width="10" style="7" customWidth="1"/>
    <col min="12043" max="12043" width="7.7109375" style="7" customWidth="1"/>
    <col min="12044" max="12044" width="27" style="7" customWidth="1"/>
    <col min="12045" max="12045" width="14.85546875" style="7" customWidth="1"/>
    <col min="12046" max="12046" width="13.5703125" style="7" customWidth="1"/>
    <col min="12047" max="12047" width="13.28515625" style="7" customWidth="1"/>
    <col min="12048" max="12048" width="11.85546875" style="7" customWidth="1"/>
    <col min="12049" max="12049" width="12.5703125" style="7" customWidth="1"/>
    <col min="12050" max="12050" width="7.42578125" style="7" customWidth="1"/>
    <col min="12051" max="12051" width="9.140625" style="7" customWidth="1"/>
    <col min="12052" max="12052" width="7.28515625" style="7" customWidth="1"/>
    <col min="12053" max="12053" width="8.42578125" style="7" customWidth="1"/>
    <col min="12054" max="12054" width="7.5703125" style="7" customWidth="1"/>
    <col min="12055" max="12055" width="8.140625" style="7" customWidth="1"/>
    <col min="12056" max="12056" width="5.85546875" style="7" customWidth="1"/>
    <col min="12057" max="12057" width="9.42578125" style="7" customWidth="1"/>
    <col min="12058" max="12058" width="11.28515625" style="7" customWidth="1"/>
    <col min="12059" max="12059" width="12.5703125" style="7" customWidth="1"/>
    <col min="12060" max="12060" width="11.7109375" style="7" customWidth="1"/>
    <col min="12061" max="12061" width="10.140625" style="7" customWidth="1"/>
    <col min="12062" max="12062" width="7.42578125" style="7" customWidth="1"/>
    <col min="12063" max="12063" width="12.85546875" style="7" customWidth="1"/>
    <col min="12064" max="12065" width="10" style="7" customWidth="1"/>
    <col min="12066" max="12066" width="11.28515625" style="7" customWidth="1"/>
    <col min="12067" max="12067" width="9.140625" style="7" customWidth="1"/>
    <col min="12068" max="12068" width="10.42578125" style="7" customWidth="1"/>
    <col min="12069" max="12069" width="10.7109375" style="7" customWidth="1"/>
    <col min="12070" max="12070" width="8.85546875" style="7" customWidth="1"/>
    <col min="12071" max="12071" width="8.5703125" style="7" customWidth="1"/>
    <col min="12072" max="12072" width="8.7109375" style="7" customWidth="1"/>
    <col min="12073" max="12074" width="8.85546875" style="7" customWidth="1"/>
    <col min="12075" max="12075" width="11.42578125" style="7" customWidth="1"/>
    <col min="12076" max="12076" width="11.7109375" style="7" customWidth="1"/>
    <col min="12077" max="12077" width="12.5703125" style="7" customWidth="1"/>
    <col min="12078" max="12078" width="16.28515625" style="7" customWidth="1"/>
    <col min="12079" max="12079" width="8.7109375" style="7" customWidth="1"/>
    <col min="12080" max="12080" width="37.140625" style="7" customWidth="1"/>
    <col min="12081" max="12081" width="15.140625" style="7" customWidth="1"/>
    <col min="12082" max="12082" width="22" style="7" bestFit="1" customWidth="1"/>
    <col min="12083" max="12083" width="15.42578125" style="7"/>
    <col min="12084" max="12084" width="16" style="7" customWidth="1"/>
    <col min="12085" max="12085" width="17.140625" style="7" bestFit="1" customWidth="1"/>
    <col min="12086" max="12086" width="20.42578125" style="7" bestFit="1" customWidth="1"/>
    <col min="12087" max="12287" width="15.42578125" style="7"/>
    <col min="12288" max="12288" width="5" style="7" bestFit="1" customWidth="1"/>
    <col min="12289" max="12289" width="11.42578125" style="7" customWidth="1"/>
    <col min="12290" max="12290" width="16.28515625" style="7" bestFit="1" customWidth="1"/>
    <col min="12291" max="12291" width="14.85546875" style="7" customWidth="1"/>
    <col min="12292" max="12292" width="44.85546875" style="7" customWidth="1"/>
    <col min="12293" max="12293" width="4.85546875" style="7" customWidth="1"/>
    <col min="12294" max="12294" width="5.28515625" style="7" customWidth="1"/>
    <col min="12295" max="12295" width="11.42578125" style="7" customWidth="1"/>
    <col min="12296" max="12296" width="20.5703125" style="7" customWidth="1"/>
    <col min="12297" max="12297" width="5.7109375" style="7" customWidth="1"/>
    <col min="12298" max="12298" width="10" style="7" customWidth="1"/>
    <col min="12299" max="12299" width="7.7109375" style="7" customWidth="1"/>
    <col min="12300" max="12300" width="27" style="7" customWidth="1"/>
    <col min="12301" max="12301" width="14.85546875" style="7" customWidth="1"/>
    <col min="12302" max="12302" width="13.5703125" style="7" customWidth="1"/>
    <col min="12303" max="12303" width="13.28515625" style="7" customWidth="1"/>
    <col min="12304" max="12304" width="11.85546875" style="7" customWidth="1"/>
    <col min="12305" max="12305" width="12.5703125" style="7" customWidth="1"/>
    <col min="12306" max="12306" width="7.42578125" style="7" customWidth="1"/>
    <col min="12307" max="12307" width="9.140625" style="7" customWidth="1"/>
    <col min="12308" max="12308" width="7.28515625" style="7" customWidth="1"/>
    <col min="12309" max="12309" width="8.42578125" style="7" customWidth="1"/>
    <col min="12310" max="12310" width="7.5703125" style="7" customWidth="1"/>
    <col min="12311" max="12311" width="8.140625" style="7" customWidth="1"/>
    <col min="12312" max="12312" width="5.85546875" style="7" customWidth="1"/>
    <col min="12313" max="12313" width="9.42578125" style="7" customWidth="1"/>
    <col min="12314" max="12314" width="11.28515625" style="7" customWidth="1"/>
    <col min="12315" max="12315" width="12.5703125" style="7" customWidth="1"/>
    <col min="12316" max="12316" width="11.7109375" style="7" customWidth="1"/>
    <col min="12317" max="12317" width="10.140625" style="7" customWidth="1"/>
    <col min="12318" max="12318" width="7.42578125" style="7" customWidth="1"/>
    <col min="12319" max="12319" width="12.85546875" style="7" customWidth="1"/>
    <col min="12320" max="12321" width="10" style="7" customWidth="1"/>
    <col min="12322" max="12322" width="11.28515625" style="7" customWidth="1"/>
    <col min="12323" max="12323" width="9.140625" style="7" customWidth="1"/>
    <col min="12324" max="12324" width="10.42578125" style="7" customWidth="1"/>
    <col min="12325" max="12325" width="10.7109375" style="7" customWidth="1"/>
    <col min="12326" max="12326" width="8.85546875" style="7" customWidth="1"/>
    <col min="12327" max="12327" width="8.5703125" style="7" customWidth="1"/>
    <col min="12328" max="12328" width="8.7109375" style="7" customWidth="1"/>
    <col min="12329" max="12330" width="8.85546875" style="7" customWidth="1"/>
    <col min="12331" max="12331" width="11.42578125" style="7" customWidth="1"/>
    <col min="12332" max="12332" width="11.7109375" style="7" customWidth="1"/>
    <col min="12333" max="12333" width="12.5703125" style="7" customWidth="1"/>
    <col min="12334" max="12334" width="16.28515625" style="7" customWidth="1"/>
    <col min="12335" max="12335" width="8.7109375" style="7" customWidth="1"/>
    <col min="12336" max="12336" width="37.140625" style="7" customWidth="1"/>
    <col min="12337" max="12337" width="15.140625" style="7" customWidth="1"/>
    <col min="12338" max="12338" width="22" style="7" bestFit="1" customWidth="1"/>
    <col min="12339" max="12339" width="15.42578125" style="7"/>
    <col min="12340" max="12340" width="16" style="7" customWidth="1"/>
    <col min="12341" max="12341" width="17.140625" style="7" bestFit="1" customWidth="1"/>
    <col min="12342" max="12342" width="20.42578125" style="7" bestFit="1" customWidth="1"/>
    <col min="12343" max="12543" width="15.42578125" style="7"/>
    <col min="12544" max="12544" width="5" style="7" bestFit="1" customWidth="1"/>
    <col min="12545" max="12545" width="11.42578125" style="7" customWidth="1"/>
    <col min="12546" max="12546" width="16.28515625" style="7" bestFit="1" customWidth="1"/>
    <col min="12547" max="12547" width="14.85546875" style="7" customWidth="1"/>
    <col min="12548" max="12548" width="44.85546875" style="7" customWidth="1"/>
    <col min="12549" max="12549" width="4.85546875" style="7" customWidth="1"/>
    <col min="12550" max="12550" width="5.28515625" style="7" customWidth="1"/>
    <col min="12551" max="12551" width="11.42578125" style="7" customWidth="1"/>
    <col min="12552" max="12552" width="20.5703125" style="7" customWidth="1"/>
    <col min="12553" max="12553" width="5.7109375" style="7" customWidth="1"/>
    <col min="12554" max="12554" width="10" style="7" customWidth="1"/>
    <col min="12555" max="12555" width="7.7109375" style="7" customWidth="1"/>
    <col min="12556" max="12556" width="27" style="7" customWidth="1"/>
    <col min="12557" max="12557" width="14.85546875" style="7" customWidth="1"/>
    <col min="12558" max="12558" width="13.5703125" style="7" customWidth="1"/>
    <col min="12559" max="12559" width="13.28515625" style="7" customWidth="1"/>
    <col min="12560" max="12560" width="11.85546875" style="7" customWidth="1"/>
    <col min="12561" max="12561" width="12.5703125" style="7" customWidth="1"/>
    <col min="12562" max="12562" width="7.42578125" style="7" customWidth="1"/>
    <col min="12563" max="12563" width="9.140625" style="7" customWidth="1"/>
    <col min="12564" max="12564" width="7.28515625" style="7" customWidth="1"/>
    <col min="12565" max="12565" width="8.42578125" style="7" customWidth="1"/>
    <col min="12566" max="12566" width="7.5703125" style="7" customWidth="1"/>
    <col min="12567" max="12567" width="8.140625" style="7" customWidth="1"/>
    <col min="12568" max="12568" width="5.85546875" style="7" customWidth="1"/>
    <col min="12569" max="12569" width="9.42578125" style="7" customWidth="1"/>
    <col min="12570" max="12570" width="11.28515625" style="7" customWidth="1"/>
    <col min="12571" max="12571" width="12.5703125" style="7" customWidth="1"/>
    <col min="12572" max="12572" width="11.7109375" style="7" customWidth="1"/>
    <col min="12573" max="12573" width="10.140625" style="7" customWidth="1"/>
    <col min="12574" max="12574" width="7.42578125" style="7" customWidth="1"/>
    <col min="12575" max="12575" width="12.85546875" style="7" customWidth="1"/>
    <col min="12576" max="12577" width="10" style="7" customWidth="1"/>
    <col min="12578" max="12578" width="11.28515625" style="7" customWidth="1"/>
    <col min="12579" max="12579" width="9.140625" style="7" customWidth="1"/>
    <col min="12580" max="12580" width="10.42578125" style="7" customWidth="1"/>
    <col min="12581" max="12581" width="10.7109375" style="7" customWidth="1"/>
    <col min="12582" max="12582" width="8.85546875" style="7" customWidth="1"/>
    <col min="12583" max="12583" width="8.5703125" style="7" customWidth="1"/>
    <col min="12584" max="12584" width="8.7109375" style="7" customWidth="1"/>
    <col min="12585" max="12586" width="8.85546875" style="7" customWidth="1"/>
    <col min="12587" max="12587" width="11.42578125" style="7" customWidth="1"/>
    <col min="12588" max="12588" width="11.7109375" style="7" customWidth="1"/>
    <col min="12589" max="12589" width="12.5703125" style="7" customWidth="1"/>
    <col min="12590" max="12590" width="16.28515625" style="7" customWidth="1"/>
    <col min="12591" max="12591" width="8.7109375" style="7" customWidth="1"/>
    <col min="12592" max="12592" width="37.140625" style="7" customWidth="1"/>
    <col min="12593" max="12593" width="15.140625" style="7" customWidth="1"/>
    <col min="12594" max="12594" width="22" style="7" bestFit="1" customWidth="1"/>
    <col min="12595" max="12595" width="15.42578125" style="7"/>
    <col min="12596" max="12596" width="16" style="7" customWidth="1"/>
    <col min="12597" max="12597" width="17.140625" style="7" bestFit="1" customWidth="1"/>
    <col min="12598" max="12598" width="20.42578125" style="7" bestFit="1" customWidth="1"/>
    <col min="12599" max="12799" width="15.42578125" style="7"/>
    <col min="12800" max="12800" width="5" style="7" bestFit="1" customWidth="1"/>
    <col min="12801" max="12801" width="11.42578125" style="7" customWidth="1"/>
    <col min="12802" max="12802" width="16.28515625" style="7" bestFit="1" customWidth="1"/>
    <col min="12803" max="12803" width="14.85546875" style="7" customWidth="1"/>
    <col min="12804" max="12804" width="44.85546875" style="7" customWidth="1"/>
    <col min="12805" max="12805" width="4.85546875" style="7" customWidth="1"/>
    <col min="12806" max="12806" width="5.28515625" style="7" customWidth="1"/>
    <col min="12807" max="12807" width="11.42578125" style="7" customWidth="1"/>
    <col min="12808" max="12808" width="20.5703125" style="7" customWidth="1"/>
    <col min="12809" max="12809" width="5.7109375" style="7" customWidth="1"/>
    <col min="12810" max="12810" width="10" style="7" customWidth="1"/>
    <col min="12811" max="12811" width="7.7109375" style="7" customWidth="1"/>
    <col min="12812" max="12812" width="27" style="7" customWidth="1"/>
    <col min="12813" max="12813" width="14.85546875" style="7" customWidth="1"/>
    <col min="12814" max="12814" width="13.5703125" style="7" customWidth="1"/>
    <col min="12815" max="12815" width="13.28515625" style="7" customWidth="1"/>
    <col min="12816" max="12816" width="11.85546875" style="7" customWidth="1"/>
    <col min="12817" max="12817" width="12.5703125" style="7" customWidth="1"/>
    <col min="12818" max="12818" width="7.42578125" style="7" customWidth="1"/>
    <col min="12819" max="12819" width="9.140625" style="7" customWidth="1"/>
    <col min="12820" max="12820" width="7.28515625" style="7" customWidth="1"/>
    <col min="12821" max="12821" width="8.42578125" style="7" customWidth="1"/>
    <col min="12822" max="12822" width="7.5703125" style="7" customWidth="1"/>
    <col min="12823" max="12823" width="8.140625" style="7" customWidth="1"/>
    <col min="12824" max="12824" width="5.85546875" style="7" customWidth="1"/>
    <col min="12825" max="12825" width="9.42578125" style="7" customWidth="1"/>
    <col min="12826" max="12826" width="11.28515625" style="7" customWidth="1"/>
    <col min="12827" max="12827" width="12.5703125" style="7" customWidth="1"/>
    <col min="12828" max="12828" width="11.7109375" style="7" customWidth="1"/>
    <col min="12829" max="12829" width="10.140625" style="7" customWidth="1"/>
    <col min="12830" max="12830" width="7.42578125" style="7" customWidth="1"/>
    <col min="12831" max="12831" width="12.85546875" style="7" customWidth="1"/>
    <col min="12832" max="12833" width="10" style="7" customWidth="1"/>
    <col min="12834" max="12834" width="11.28515625" style="7" customWidth="1"/>
    <col min="12835" max="12835" width="9.140625" style="7" customWidth="1"/>
    <col min="12836" max="12836" width="10.42578125" style="7" customWidth="1"/>
    <col min="12837" max="12837" width="10.7109375" style="7" customWidth="1"/>
    <col min="12838" max="12838" width="8.85546875" style="7" customWidth="1"/>
    <col min="12839" max="12839" width="8.5703125" style="7" customWidth="1"/>
    <col min="12840" max="12840" width="8.7109375" style="7" customWidth="1"/>
    <col min="12841" max="12842" width="8.85546875" style="7" customWidth="1"/>
    <col min="12843" max="12843" width="11.42578125" style="7" customWidth="1"/>
    <col min="12844" max="12844" width="11.7109375" style="7" customWidth="1"/>
    <col min="12845" max="12845" width="12.5703125" style="7" customWidth="1"/>
    <col min="12846" max="12846" width="16.28515625" style="7" customWidth="1"/>
    <col min="12847" max="12847" width="8.7109375" style="7" customWidth="1"/>
    <col min="12848" max="12848" width="37.140625" style="7" customWidth="1"/>
    <col min="12849" max="12849" width="15.140625" style="7" customWidth="1"/>
    <col min="12850" max="12850" width="22" style="7" bestFit="1" customWidth="1"/>
    <col min="12851" max="12851" width="15.42578125" style="7"/>
    <col min="12852" max="12852" width="16" style="7" customWidth="1"/>
    <col min="12853" max="12853" width="17.140625" style="7" bestFit="1" customWidth="1"/>
    <col min="12854" max="12854" width="20.42578125" style="7" bestFit="1" customWidth="1"/>
    <col min="12855" max="13055" width="15.42578125" style="7"/>
    <col min="13056" max="13056" width="5" style="7" bestFit="1" customWidth="1"/>
    <col min="13057" max="13057" width="11.42578125" style="7" customWidth="1"/>
    <col min="13058" max="13058" width="16.28515625" style="7" bestFit="1" customWidth="1"/>
    <col min="13059" max="13059" width="14.85546875" style="7" customWidth="1"/>
    <col min="13060" max="13060" width="44.85546875" style="7" customWidth="1"/>
    <col min="13061" max="13061" width="4.85546875" style="7" customWidth="1"/>
    <col min="13062" max="13062" width="5.28515625" style="7" customWidth="1"/>
    <col min="13063" max="13063" width="11.42578125" style="7" customWidth="1"/>
    <col min="13064" max="13064" width="20.5703125" style="7" customWidth="1"/>
    <col min="13065" max="13065" width="5.7109375" style="7" customWidth="1"/>
    <col min="13066" max="13066" width="10" style="7" customWidth="1"/>
    <col min="13067" max="13067" width="7.7109375" style="7" customWidth="1"/>
    <col min="13068" max="13068" width="27" style="7" customWidth="1"/>
    <col min="13069" max="13069" width="14.85546875" style="7" customWidth="1"/>
    <col min="13070" max="13070" width="13.5703125" style="7" customWidth="1"/>
    <col min="13071" max="13071" width="13.28515625" style="7" customWidth="1"/>
    <col min="13072" max="13072" width="11.85546875" style="7" customWidth="1"/>
    <col min="13073" max="13073" width="12.5703125" style="7" customWidth="1"/>
    <col min="13074" max="13074" width="7.42578125" style="7" customWidth="1"/>
    <col min="13075" max="13075" width="9.140625" style="7" customWidth="1"/>
    <col min="13076" max="13076" width="7.28515625" style="7" customWidth="1"/>
    <col min="13077" max="13077" width="8.42578125" style="7" customWidth="1"/>
    <col min="13078" max="13078" width="7.5703125" style="7" customWidth="1"/>
    <col min="13079" max="13079" width="8.140625" style="7" customWidth="1"/>
    <col min="13080" max="13080" width="5.85546875" style="7" customWidth="1"/>
    <col min="13081" max="13081" width="9.42578125" style="7" customWidth="1"/>
    <col min="13082" max="13082" width="11.28515625" style="7" customWidth="1"/>
    <col min="13083" max="13083" width="12.5703125" style="7" customWidth="1"/>
    <col min="13084" max="13084" width="11.7109375" style="7" customWidth="1"/>
    <col min="13085" max="13085" width="10.140625" style="7" customWidth="1"/>
    <col min="13086" max="13086" width="7.42578125" style="7" customWidth="1"/>
    <col min="13087" max="13087" width="12.85546875" style="7" customWidth="1"/>
    <col min="13088" max="13089" width="10" style="7" customWidth="1"/>
    <col min="13090" max="13090" width="11.28515625" style="7" customWidth="1"/>
    <col min="13091" max="13091" width="9.140625" style="7" customWidth="1"/>
    <col min="13092" max="13092" width="10.42578125" style="7" customWidth="1"/>
    <col min="13093" max="13093" width="10.7109375" style="7" customWidth="1"/>
    <col min="13094" max="13094" width="8.85546875" style="7" customWidth="1"/>
    <col min="13095" max="13095" width="8.5703125" style="7" customWidth="1"/>
    <col min="13096" max="13096" width="8.7109375" style="7" customWidth="1"/>
    <col min="13097" max="13098" width="8.85546875" style="7" customWidth="1"/>
    <col min="13099" max="13099" width="11.42578125" style="7" customWidth="1"/>
    <col min="13100" max="13100" width="11.7109375" style="7" customWidth="1"/>
    <col min="13101" max="13101" width="12.5703125" style="7" customWidth="1"/>
    <col min="13102" max="13102" width="16.28515625" style="7" customWidth="1"/>
    <col min="13103" max="13103" width="8.7109375" style="7" customWidth="1"/>
    <col min="13104" max="13104" width="37.140625" style="7" customWidth="1"/>
    <col min="13105" max="13105" width="15.140625" style="7" customWidth="1"/>
    <col min="13106" max="13106" width="22" style="7" bestFit="1" customWidth="1"/>
    <col min="13107" max="13107" width="15.42578125" style="7"/>
    <col min="13108" max="13108" width="16" style="7" customWidth="1"/>
    <col min="13109" max="13109" width="17.140625" style="7" bestFit="1" customWidth="1"/>
    <col min="13110" max="13110" width="20.42578125" style="7" bestFit="1" customWidth="1"/>
    <col min="13111" max="13311" width="15.42578125" style="7"/>
    <col min="13312" max="13312" width="5" style="7" bestFit="1" customWidth="1"/>
    <col min="13313" max="13313" width="11.42578125" style="7" customWidth="1"/>
    <col min="13314" max="13314" width="16.28515625" style="7" bestFit="1" customWidth="1"/>
    <col min="13315" max="13315" width="14.85546875" style="7" customWidth="1"/>
    <col min="13316" max="13316" width="44.85546875" style="7" customWidth="1"/>
    <col min="13317" max="13317" width="4.85546875" style="7" customWidth="1"/>
    <col min="13318" max="13318" width="5.28515625" style="7" customWidth="1"/>
    <col min="13319" max="13319" width="11.42578125" style="7" customWidth="1"/>
    <col min="13320" max="13320" width="20.5703125" style="7" customWidth="1"/>
    <col min="13321" max="13321" width="5.7109375" style="7" customWidth="1"/>
    <col min="13322" max="13322" width="10" style="7" customWidth="1"/>
    <col min="13323" max="13323" width="7.7109375" style="7" customWidth="1"/>
    <col min="13324" max="13324" width="27" style="7" customWidth="1"/>
    <col min="13325" max="13325" width="14.85546875" style="7" customWidth="1"/>
    <col min="13326" max="13326" width="13.5703125" style="7" customWidth="1"/>
    <col min="13327" max="13327" width="13.28515625" style="7" customWidth="1"/>
    <col min="13328" max="13328" width="11.85546875" style="7" customWidth="1"/>
    <col min="13329" max="13329" width="12.5703125" style="7" customWidth="1"/>
    <col min="13330" max="13330" width="7.42578125" style="7" customWidth="1"/>
    <col min="13331" max="13331" width="9.140625" style="7" customWidth="1"/>
    <col min="13332" max="13332" width="7.28515625" style="7" customWidth="1"/>
    <col min="13333" max="13333" width="8.42578125" style="7" customWidth="1"/>
    <col min="13334" max="13334" width="7.5703125" style="7" customWidth="1"/>
    <col min="13335" max="13335" width="8.140625" style="7" customWidth="1"/>
    <col min="13336" max="13336" width="5.85546875" style="7" customWidth="1"/>
    <col min="13337" max="13337" width="9.42578125" style="7" customWidth="1"/>
    <col min="13338" max="13338" width="11.28515625" style="7" customWidth="1"/>
    <col min="13339" max="13339" width="12.5703125" style="7" customWidth="1"/>
    <col min="13340" max="13340" width="11.7109375" style="7" customWidth="1"/>
    <col min="13341" max="13341" width="10.140625" style="7" customWidth="1"/>
    <col min="13342" max="13342" width="7.42578125" style="7" customWidth="1"/>
    <col min="13343" max="13343" width="12.85546875" style="7" customWidth="1"/>
    <col min="13344" max="13345" width="10" style="7" customWidth="1"/>
    <col min="13346" max="13346" width="11.28515625" style="7" customWidth="1"/>
    <col min="13347" max="13347" width="9.140625" style="7" customWidth="1"/>
    <col min="13348" max="13348" width="10.42578125" style="7" customWidth="1"/>
    <col min="13349" max="13349" width="10.7109375" style="7" customWidth="1"/>
    <col min="13350" max="13350" width="8.85546875" style="7" customWidth="1"/>
    <col min="13351" max="13351" width="8.5703125" style="7" customWidth="1"/>
    <col min="13352" max="13352" width="8.7109375" style="7" customWidth="1"/>
    <col min="13353" max="13354" width="8.85546875" style="7" customWidth="1"/>
    <col min="13355" max="13355" width="11.42578125" style="7" customWidth="1"/>
    <col min="13356" max="13356" width="11.7109375" style="7" customWidth="1"/>
    <col min="13357" max="13357" width="12.5703125" style="7" customWidth="1"/>
    <col min="13358" max="13358" width="16.28515625" style="7" customWidth="1"/>
    <col min="13359" max="13359" width="8.7109375" style="7" customWidth="1"/>
    <col min="13360" max="13360" width="37.140625" style="7" customWidth="1"/>
    <col min="13361" max="13361" width="15.140625" style="7" customWidth="1"/>
    <col min="13362" max="13362" width="22" style="7" bestFit="1" customWidth="1"/>
    <col min="13363" max="13363" width="15.42578125" style="7"/>
    <col min="13364" max="13364" width="16" style="7" customWidth="1"/>
    <col min="13365" max="13365" width="17.140625" style="7" bestFit="1" customWidth="1"/>
    <col min="13366" max="13366" width="20.42578125" style="7" bestFit="1" customWidth="1"/>
    <col min="13367" max="13567" width="15.42578125" style="7"/>
    <col min="13568" max="13568" width="5" style="7" bestFit="1" customWidth="1"/>
    <col min="13569" max="13569" width="11.42578125" style="7" customWidth="1"/>
    <col min="13570" max="13570" width="16.28515625" style="7" bestFit="1" customWidth="1"/>
    <col min="13571" max="13571" width="14.85546875" style="7" customWidth="1"/>
    <col min="13572" max="13572" width="44.85546875" style="7" customWidth="1"/>
    <col min="13573" max="13573" width="4.85546875" style="7" customWidth="1"/>
    <col min="13574" max="13574" width="5.28515625" style="7" customWidth="1"/>
    <col min="13575" max="13575" width="11.42578125" style="7" customWidth="1"/>
    <col min="13576" max="13576" width="20.5703125" style="7" customWidth="1"/>
    <col min="13577" max="13577" width="5.7109375" style="7" customWidth="1"/>
    <col min="13578" max="13578" width="10" style="7" customWidth="1"/>
    <col min="13579" max="13579" width="7.7109375" style="7" customWidth="1"/>
    <col min="13580" max="13580" width="27" style="7" customWidth="1"/>
    <col min="13581" max="13581" width="14.85546875" style="7" customWidth="1"/>
    <col min="13582" max="13582" width="13.5703125" style="7" customWidth="1"/>
    <col min="13583" max="13583" width="13.28515625" style="7" customWidth="1"/>
    <col min="13584" max="13584" width="11.85546875" style="7" customWidth="1"/>
    <col min="13585" max="13585" width="12.5703125" style="7" customWidth="1"/>
    <col min="13586" max="13586" width="7.42578125" style="7" customWidth="1"/>
    <col min="13587" max="13587" width="9.140625" style="7" customWidth="1"/>
    <col min="13588" max="13588" width="7.28515625" style="7" customWidth="1"/>
    <col min="13589" max="13589" width="8.42578125" style="7" customWidth="1"/>
    <col min="13590" max="13590" width="7.5703125" style="7" customWidth="1"/>
    <col min="13591" max="13591" width="8.140625" style="7" customWidth="1"/>
    <col min="13592" max="13592" width="5.85546875" style="7" customWidth="1"/>
    <col min="13593" max="13593" width="9.42578125" style="7" customWidth="1"/>
    <col min="13594" max="13594" width="11.28515625" style="7" customWidth="1"/>
    <col min="13595" max="13595" width="12.5703125" style="7" customWidth="1"/>
    <col min="13596" max="13596" width="11.7109375" style="7" customWidth="1"/>
    <col min="13597" max="13597" width="10.140625" style="7" customWidth="1"/>
    <col min="13598" max="13598" width="7.42578125" style="7" customWidth="1"/>
    <col min="13599" max="13599" width="12.85546875" style="7" customWidth="1"/>
    <col min="13600" max="13601" width="10" style="7" customWidth="1"/>
    <col min="13602" max="13602" width="11.28515625" style="7" customWidth="1"/>
    <col min="13603" max="13603" width="9.140625" style="7" customWidth="1"/>
    <col min="13604" max="13604" width="10.42578125" style="7" customWidth="1"/>
    <col min="13605" max="13605" width="10.7109375" style="7" customWidth="1"/>
    <col min="13606" max="13606" width="8.85546875" style="7" customWidth="1"/>
    <col min="13607" max="13607" width="8.5703125" style="7" customWidth="1"/>
    <col min="13608" max="13608" width="8.7109375" style="7" customWidth="1"/>
    <col min="13609" max="13610" width="8.85546875" style="7" customWidth="1"/>
    <col min="13611" max="13611" width="11.42578125" style="7" customWidth="1"/>
    <col min="13612" max="13612" width="11.7109375" style="7" customWidth="1"/>
    <col min="13613" max="13613" width="12.5703125" style="7" customWidth="1"/>
    <col min="13614" max="13614" width="16.28515625" style="7" customWidth="1"/>
    <col min="13615" max="13615" width="8.7109375" style="7" customWidth="1"/>
    <col min="13616" max="13616" width="37.140625" style="7" customWidth="1"/>
    <col min="13617" max="13617" width="15.140625" style="7" customWidth="1"/>
    <col min="13618" max="13618" width="22" style="7" bestFit="1" customWidth="1"/>
    <col min="13619" max="13619" width="15.42578125" style="7"/>
    <col min="13620" max="13620" width="16" style="7" customWidth="1"/>
    <col min="13621" max="13621" width="17.140625" style="7" bestFit="1" customWidth="1"/>
    <col min="13622" max="13622" width="20.42578125" style="7" bestFit="1" customWidth="1"/>
    <col min="13623" max="13823" width="15.42578125" style="7"/>
    <col min="13824" max="13824" width="5" style="7" bestFit="1" customWidth="1"/>
    <col min="13825" max="13825" width="11.42578125" style="7" customWidth="1"/>
    <col min="13826" max="13826" width="16.28515625" style="7" bestFit="1" customWidth="1"/>
    <col min="13827" max="13827" width="14.85546875" style="7" customWidth="1"/>
    <col min="13828" max="13828" width="44.85546875" style="7" customWidth="1"/>
    <col min="13829" max="13829" width="4.85546875" style="7" customWidth="1"/>
    <col min="13830" max="13830" width="5.28515625" style="7" customWidth="1"/>
    <col min="13831" max="13831" width="11.42578125" style="7" customWidth="1"/>
    <col min="13832" max="13832" width="20.5703125" style="7" customWidth="1"/>
    <col min="13833" max="13833" width="5.7109375" style="7" customWidth="1"/>
    <col min="13834" max="13834" width="10" style="7" customWidth="1"/>
    <col min="13835" max="13835" width="7.7109375" style="7" customWidth="1"/>
    <col min="13836" max="13836" width="27" style="7" customWidth="1"/>
    <col min="13837" max="13837" width="14.85546875" style="7" customWidth="1"/>
    <col min="13838" max="13838" width="13.5703125" style="7" customWidth="1"/>
    <col min="13839" max="13839" width="13.28515625" style="7" customWidth="1"/>
    <col min="13840" max="13840" width="11.85546875" style="7" customWidth="1"/>
    <col min="13841" max="13841" width="12.5703125" style="7" customWidth="1"/>
    <col min="13842" max="13842" width="7.42578125" style="7" customWidth="1"/>
    <col min="13843" max="13843" width="9.140625" style="7" customWidth="1"/>
    <col min="13844" max="13844" width="7.28515625" style="7" customWidth="1"/>
    <col min="13845" max="13845" width="8.42578125" style="7" customWidth="1"/>
    <col min="13846" max="13846" width="7.5703125" style="7" customWidth="1"/>
    <col min="13847" max="13847" width="8.140625" style="7" customWidth="1"/>
    <col min="13848" max="13848" width="5.85546875" style="7" customWidth="1"/>
    <col min="13849" max="13849" width="9.42578125" style="7" customWidth="1"/>
    <col min="13850" max="13850" width="11.28515625" style="7" customWidth="1"/>
    <col min="13851" max="13851" width="12.5703125" style="7" customWidth="1"/>
    <col min="13852" max="13852" width="11.7109375" style="7" customWidth="1"/>
    <col min="13853" max="13853" width="10.140625" style="7" customWidth="1"/>
    <col min="13854" max="13854" width="7.42578125" style="7" customWidth="1"/>
    <col min="13855" max="13855" width="12.85546875" style="7" customWidth="1"/>
    <col min="13856" max="13857" width="10" style="7" customWidth="1"/>
    <col min="13858" max="13858" width="11.28515625" style="7" customWidth="1"/>
    <col min="13859" max="13859" width="9.140625" style="7" customWidth="1"/>
    <col min="13860" max="13860" width="10.42578125" style="7" customWidth="1"/>
    <col min="13861" max="13861" width="10.7109375" style="7" customWidth="1"/>
    <col min="13862" max="13862" width="8.85546875" style="7" customWidth="1"/>
    <col min="13863" max="13863" width="8.5703125" style="7" customWidth="1"/>
    <col min="13864" max="13864" width="8.7109375" style="7" customWidth="1"/>
    <col min="13865" max="13866" width="8.85546875" style="7" customWidth="1"/>
    <col min="13867" max="13867" width="11.42578125" style="7" customWidth="1"/>
    <col min="13868" max="13868" width="11.7109375" style="7" customWidth="1"/>
    <col min="13869" max="13869" width="12.5703125" style="7" customWidth="1"/>
    <col min="13870" max="13870" width="16.28515625" style="7" customWidth="1"/>
    <col min="13871" max="13871" width="8.7109375" style="7" customWidth="1"/>
    <col min="13872" max="13872" width="37.140625" style="7" customWidth="1"/>
    <col min="13873" max="13873" width="15.140625" style="7" customWidth="1"/>
    <col min="13874" max="13874" width="22" style="7" bestFit="1" customWidth="1"/>
    <col min="13875" max="13875" width="15.42578125" style="7"/>
    <col min="13876" max="13876" width="16" style="7" customWidth="1"/>
    <col min="13877" max="13877" width="17.140625" style="7" bestFit="1" customWidth="1"/>
    <col min="13878" max="13878" width="20.42578125" style="7" bestFit="1" customWidth="1"/>
    <col min="13879" max="14079" width="15.42578125" style="7"/>
    <col min="14080" max="14080" width="5" style="7" bestFit="1" customWidth="1"/>
    <col min="14081" max="14081" width="11.42578125" style="7" customWidth="1"/>
    <col min="14082" max="14082" width="16.28515625" style="7" bestFit="1" customWidth="1"/>
    <col min="14083" max="14083" width="14.85546875" style="7" customWidth="1"/>
    <col min="14084" max="14084" width="44.85546875" style="7" customWidth="1"/>
    <col min="14085" max="14085" width="4.85546875" style="7" customWidth="1"/>
    <col min="14086" max="14086" width="5.28515625" style="7" customWidth="1"/>
    <col min="14087" max="14087" width="11.42578125" style="7" customWidth="1"/>
    <col min="14088" max="14088" width="20.5703125" style="7" customWidth="1"/>
    <col min="14089" max="14089" width="5.7109375" style="7" customWidth="1"/>
    <col min="14090" max="14090" width="10" style="7" customWidth="1"/>
    <col min="14091" max="14091" width="7.7109375" style="7" customWidth="1"/>
    <col min="14092" max="14092" width="27" style="7" customWidth="1"/>
    <col min="14093" max="14093" width="14.85546875" style="7" customWidth="1"/>
    <col min="14094" max="14094" width="13.5703125" style="7" customWidth="1"/>
    <col min="14095" max="14095" width="13.28515625" style="7" customWidth="1"/>
    <col min="14096" max="14096" width="11.85546875" style="7" customWidth="1"/>
    <col min="14097" max="14097" width="12.5703125" style="7" customWidth="1"/>
    <col min="14098" max="14098" width="7.42578125" style="7" customWidth="1"/>
    <col min="14099" max="14099" width="9.140625" style="7" customWidth="1"/>
    <col min="14100" max="14100" width="7.28515625" style="7" customWidth="1"/>
    <col min="14101" max="14101" width="8.42578125" style="7" customWidth="1"/>
    <col min="14102" max="14102" width="7.5703125" style="7" customWidth="1"/>
    <col min="14103" max="14103" width="8.140625" style="7" customWidth="1"/>
    <col min="14104" max="14104" width="5.85546875" style="7" customWidth="1"/>
    <col min="14105" max="14105" width="9.42578125" style="7" customWidth="1"/>
    <col min="14106" max="14106" width="11.28515625" style="7" customWidth="1"/>
    <col min="14107" max="14107" width="12.5703125" style="7" customWidth="1"/>
    <col min="14108" max="14108" width="11.7109375" style="7" customWidth="1"/>
    <col min="14109" max="14109" width="10.140625" style="7" customWidth="1"/>
    <col min="14110" max="14110" width="7.42578125" style="7" customWidth="1"/>
    <col min="14111" max="14111" width="12.85546875" style="7" customWidth="1"/>
    <col min="14112" max="14113" width="10" style="7" customWidth="1"/>
    <col min="14114" max="14114" width="11.28515625" style="7" customWidth="1"/>
    <col min="14115" max="14115" width="9.140625" style="7" customWidth="1"/>
    <col min="14116" max="14116" width="10.42578125" style="7" customWidth="1"/>
    <col min="14117" max="14117" width="10.7109375" style="7" customWidth="1"/>
    <col min="14118" max="14118" width="8.85546875" style="7" customWidth="1"/>
    <col min="14119" max="14119" width="8.5703125" style="7" customWidth="1"/>
    <col min="14120" max="14120" width="8.7109375" style="7" customWidth="1"/>
    <col min="14121" max="14122" width="8.85546875" style="7" customWidth="1"/>
    <col min="14123" max="14123" width="11.42578125" style="7" customWidth="1"/>
    <col min="14124" max="14124" width="11.7109375" style="7" customWidth="1"/>
    <col min="14125" max="14125" width="12.5703125" style="7" customWidth="1"/>
    <col min="14126" max="14126" width="16.28515625" style="7" customWidth="1"/>
    <col min="14127" max="14127" width="8.7109375" style="7" customWidth="1"/>
    <col min="14128" max="14128" width="37.140625" style="7" customWidth="1"/>
    <col min="14129" max="14129" width="15.140625" style="7" customWidth="1"/>
    <col min="14130" max="14130" width="22" style="7" bestFit="1" customWidth="1"/>
    <col min="14131" max="14131" width="15.42578125" style="7"/>
    <col min="14132" max="14132" width="16" style="7" customWidth="1"/>
    <col min="14133" max="14133" width="17.140625" style="7" bestFit="1" customWidth="1"/>
    <col min="14134" max="14134" width="20.42578125" style="7" bestFit="1" customWidth="1"/>
    <col min="14135" max="14335" width="15.42578125" style="7"/>
    <col min="14336" max="14336" width="5" style="7" bestFit="1" customWidth="1"/>
    <col min="14337" max="14337" width="11.42578125" style="7" customWidth="1"/>
    <col min="14338" max="14338" width="16.28515625" style="7" bestFit="1" customWidth="1"/>
    <col min="14339" max="14339" width="14.85546875" style="7" customWidth="1"/>
    <col min="14340" max="14340" width="44.85546875" style="7" customWidth="1"/>
    <col min="14341" max="14341" width="4.85546875" style="7" customWidth="1"/>
    <col min="14342" max="14342" width="5.28515625" style="7" customWidth="1"/>
    <col min="14343" max="14343" width="11.42578125" style="7" customWidth="1"/>
    <col min="14344" max="14344" width="20.5703125" style="7" customWidth="1"/>
    <col min="14345" max="14345" width="5.7109375" style="7" customWidth="1"/>
    <col min="14346" max="14346" width="10" style="7" customWidth="1"/>
    <col min="14347" max="14347" width="7.7109375" style="7" customWidth="1"/>
    <col min="14348" max="14348" width="27" style="7" customWidth="1"/>
    <col min="14349" max="14349" width="14.85546875" style="7" customWidth="1"/>
    <col min="14350" max="14350" width="13.5703125" style="7" customWidth="1"/>
    <col min="14351" max="14351" width="13.28515625" style="7" customWidth="1"/>
    <col min="14352" max="14352" width="11.85546875" style="7" customWidth="1"/>
    <col min="14353" max="14353" width="12.5703125" style="7" customWidth="1"/>
    <col min="14354" max="14354" width="7.42578125" style="7" customWidth="1"/>
    <col min="14355" max="14355" width="9.140625" style="7" customWidth="1"/>
    <col min="14356" max="14356" width="7.28515625" style="7" customWidth="1"/>
    <col min="14357" max="14357" width="8.42578125" style="7" customWidth="1"/>
    <col min="14358" max="14358" width="7.5703125" style="7" customWidth="1"/>
    <col min="14359" max="14359" width="8.140625" style="7" customWidth="1"/>
    <col min="14360" max="14360" width="5.85546875" style="7" customWidth="1"/>
    <col min="14361" max="14361" width="9.42578125" style="7" customWidth="1"/>
    <col min="14362" max="14362" width="11.28515625" style="7" customWidth="1"/>
    <col min="14363" max="14363" width="12.5703125" style="7" customWidth="1"/>
    <col min="14364" max="14364" width="11.7109375" style="7" customWidth="1"/>
    <col min="14365" max="14365" width="10.140625" style="7" customWidth="1"/>
    <col min="14366" max="14366" width="7.42578125" style="7" customWidth="1"/>
    <col min="14367" max="14367" width="12.85546875" style="7" customWidth="1"/>
    <col min="14368" max="14369" width="10" style="7" customWidth="1"/>
    <col min="14370" max="14370" width="11.28515625" style="7" customWidth="1"/>
    <col min="14371" max="14371" width="9.140625" style="7" customWidth="1"/>
    <col min="14372" max="14372" width="10.42578125" style="7" customWidth="1"/>
    <col min="14373" max="14373" width="10.7109375" style="7" customWidth="1"/>
    <col min="14374" max="14374" width="8.85546875" style="7" customWidth="1"/>
    <col min="14375" max="14375" width="8.5703125" style="7" customWidth="1"/>
    <col min="14376" max="14376" width="8.7109375" style="7" customWidth="1"/>
    <col min="14377" max="14378" width="8.85546875" style="7" customWidth="1"/>
    <col min="14379" max="14379" width="11.42578125" style="7" customWidth="1"/>
    <col min="14380" max="14380" width="11.7109375" style="7" customWidth="1"/>
    <col min="14381" max="14381" width="12.5703125" style="7" customWidth="1"/>
    <col min="14382" max="14382" width="16.28515625" style="7" customWidth="1"/>
    <col min="14383" max="14383" width="8.7109375" style="7" customWidth="1"/>
    <col min="14384" max="14384" width="37.140625" style="7" customWidth="1"/>
    <col min="14385" max="14385" width="15.140625" style="7" customWidth="1"/>
    <col min="14386" max="14386" width="22" style="7" bestFit="1" customWidth="1"/>
    <col min="14387" max="14387" width="15.42578125" style="7"/>
    <col min="14388" max="14388" width="16" style="7" customWidth="1"/>
    <col min="14389" max="14389" width="17.140625" style="7" bestFit="1" customWidth="1"/>
    <col min="14390" max="14390" width="20.42578125" style="7" bestFit="1" customWidth="1"/>
    <col min="14391" max="14591" width="15.42578125" style="7"/>
    <col min="14592" max="14592" width="5" style="7" bestFit="1" customWidth="1"/>
    <col min="14593" max="14593" width="11.42578125" style="7" customWidth="1"/>
    <col min="14594" max="14594" width="16.28515625" style="7" bestFit="1" customWidth="1"/>
    <col min="14595" max="14595" width="14.85546875" style="7" customWidth="1"/>
    <col min="14596" max="14596" width="44.85546875" style="7" customWidth="1"/>
    <col min="14597" max="14597" width="4.85546875" style="7" customWidth="1"/>
    <col min="14598" max="14598" width="5.28515625" style="7" customWidth="1"/>
    <col min="14599" max="14599" width="11.42578125" style="7" customWidth="1"/>
    <col min="14600" max="14600" width="20.5703125" style="7" customWidth="1"/>
    <col min="14601" max="14601" width="5.7109375" style="7" customWidth="1"/>
    <col min="14602" max="14602" width="10" style="7" customWidth="1"/>
    <col min="14603" max="14603" width="7.7109375" style="7" customWidth="1"/>
    <col min="14604" max="14604" width="27" style="7" customWidth="1"/>
    <col min="14605" max="14605" width="14.85546875" style="7" customWidth="1"/>
    <col min="14606" max="14606" width="13.5703125" style="7" customWidth="1"/>
    <col min="14607" max="14607" width="13.28515625" style="7" customWidth="1"/>
    <col min="14608" max="14608" width="11.85546875" style="7" customWidth="1"/>
    <col min="14609" max="14609" width="12.5703125" style="7" customWidth="1"/>
    <col min="14610" max="14610" width="7.42578125" style="7" customWidth="1"/>
    <col min="14611" max="14611" width="9.140625" style="7" customWidth="1"/>
    <col min="14612" max="14612" width="7.28515625" style="7" customWidth="1"/>
    <col min="14613" max="14613" width="8.42578125" style="7" customWidth="1"/>
    <col min="14614" max="14614" width="7.5703125" style="7" customWidth="1"/>
    <col min="14615" max="14615" width="8.140625" style="7" customWidth="1"/>
    <col min="14616" max="14616" width="5.85546875" style="7" customWidth="1"/>
    <col min="14617" max="14617" width="9.42578125" style="7" customWidth="1"/>
    <col min="14618" max="14618" width="11.28515625" style="7" customWidth="1"/>
    <col min="14619" max="14619" width="12.5703125" style="7" customWidth="1"/>
    <col min="14620" max="14620" width="11.7109375" style="7" customWidth="1"/>
    <col min="14621" max="14621" width="10.140625" style="7" customWidth="1"/>
    <col min="14622" max="14622" width="7.42578125" style="7" customWidth="1"/>
    <col min="14623" max="14623" width="12.85546875" style="7" customWidth="1"/>
    <col min="14624" max="14625" width="10" style="7" customWidth="1"/>
    <col min="14626" max="14626" width="11.28515625" style="7" customWidth="1"/>
    <col min="14627" max="14627" width="9.140625" style="7" customWidth="1"/>
    <col min="14628" max="14628" width="10.42578125" style="7" customWidth="1"/>
    <col min="14629" max="14629" width="10.7109375" style="7" customWidth="1"/>
    <col min="14630" max="14630" width="8.85546875" style="7" customWidth="1"/>
    <col min="14631" max="14631" width="8.5703125" style="7" customWidth="1"/>
    <col min="14632" max="14632" width="8.7109375" style="7" customWidth="1"/>
    <col min="14633" max="14634" width="8.85546875" style="7" customWidth="1"/>
    <col min="14635" max="14635" width="11.42578125" style="7" customWidth="1"/>
    <col min="14636" max="14636" width="11.7109375" style="7" customWidth="1"/>
    <col min="14637" max="14637" width="12.5703125" style="7" customWidth="1"/>
    <col min="14638" max="14638" width="16.28515625" style="7" customWidth="1"/>
    <col min="14639" max="14639" width="8.7109375" style="7" customWidth="1"/>
    <col min="14640" max="14640" width="37.140625" style="7" customWidth="1"/>
    <col min="14641" max="14641" width="15.140625" style="7" customWidth="1"/>
    <col min="14642" max="14642" width="22" style="7" bestFit="1" customWidth="1"/>
    <col min="14643" max="14643" width="15.42578125" style="7"/>
    <col min="14644" max="14644" width="16" style="7" customWidth="1"/>
    <col min="14645" max="14645" width="17.140625" style="7" bestFit="1" customWidth="1"/>
    <col min="14646" max="14646" width="20.42578125" style="7" bestFit="1" customWidth="1"/>
    <col min="14647" max="14847" width="15.42578125" style="7"/>
    <col min="14848" max="14848" width="5" style="7" bestFit="1" customWidth="1"/>
    <col min="14849" max="14849" width="11.42578125" style="7" customWidth="1"/>
    <col min="14850" max="14850" width="16.28515625" style="7" bestFit="1" customWidth="1"/>
    <col min="14851" max="14851" width="14.85546875" style="7" customWidth="1"/>
    <col min="14852" max="14852" width="44.85546875" style="7" customWidth="1"/>
    <col min="14853" max="14853" width="4.85546875" style="7" customWidth="1"/>
    <col min="14854" max="14854" width="5.28515625" style="7" customWidth="1"/>
    <col min="14855" max="14855" width="11.42578125" style="7" customWidth="1"/>
    <col min="14856" max="14856" width="20.5703125" style="7" customWidth="1"/>
    <col min="14857" max="14857" width="5.7109375" style="7" customWidth="1"/>
    <col min="14858" max="14858" width="10" style="7" customWidth="1"/>
    <col min="14859" max="14859" width="7.7109375" style="7" customWidth="1"/>
    <col min="14860" max="14860" width="27" style="7" customWidth="1"/>
    <col min="14861" max="14861" width="14.85546875" style="7" customWidth="1"/>
    <col min="14862" max="14862" width="13.5703125" style="7" customWidth="1"/>
    <col min="14863" max="14863" width="13.28515625" style="7" customWidth="1"/>
    <col min="14864" max="14864" width="11.85546875" style="7" customWidth="1"/>
    <col min="14865" max="14865" width="12.5703125" style="7" customWidth="1"/>
    <col min="14866" max="14866" width="7.42578125" style="7" customWidth="1"/>
    <col min="14867" max="14867" width="9.140625" style="7" customWidth="1"/>
    <col min="14868" max="14868" width="7.28515625" style="7" customWidth="1"/>
    <col min="14869" max="14869" width="8.42578125" style="7" customWidth="1"/>
    <col min="14870" max="14870" width="7.5703125" style="7" customWidth="1"/>
    <col min="14871" max="14871" width="8.140625" style="7" customWidth="1"/>
    <col min="14872" max="14872" width="5.85546875" style="7" customWidth="1"/>
    <col min="14873" max="14873" width="9.42578125" style="7" customWidth="1"/>
    <col min="14874" max="14874" width="11.28515625" style="7" customWidth="1"/>
    <col min="14875" max="14875" width="12.5703125" style="7" customWidth="1"/>
    <col min="14876" max="14876" width="11.7109375" style="7" customWidth="1"/>
    <col min="14877" max="14877" width="10.140625" style="7" customWidth="1"/>
    <col min="14878" max="14878" width="7.42578125" style="7" customWidth="1"/>
    <col min="14879" max="14879" width="12.85546875" style="7" customWidth="1"/>
    <col min="14880" max="14881" width="10" style="7" customWidth="1"/>
    <col min="14882" max="14882" width="11.28515625" style="7" customWidth="1"/>
    <col min="14883" max="14883" width="9.140625" style="7" customWidth="1"/>
    <col min="14884" max="14884" width="10.42578125" style="7" customWidth="1"/>
    <col min="14885" max="14885" width="10.7109375" style="7" customWidth="1"/>
    <col min="14886" max="14886" width="8.85546875" style="7" customWidth="1"/>
    <col min="14887" max="14887" width="8.5703125" style="7" customWidth="1"/>
    <col min="14888" max="14888" width="8.7109375" style="7" customWidth="1"/>
    <col min="14889" max="14890" width="8.85546875" style="7" customWidth="1"/>
    <col min="14891" max="14891" width="11.42578125" style="7" customWidth="1"/>
    <col min="14892" max="14892" width="11.7109375" style="7" customWidth="1"/>
    <col min="14893" max="14893" width="12.5703125" style="7" customWidth="1"/>
    <col min="14894" max="14894" width="16.28515625" style="7" customWidth="1"/>
    <col min="14895" max="14895" width="8.7109375" style="7" customWidth="1"/>
    <col min="14896" max="14896" width="37.140625" style="7" customWidth="1"/>
    <col min="14897" max="14897" width="15.140625" style="7" customWidth="1"/>
    <col min="14898" max="14898" width="22" style="7" bestFit="1" customWidth="1"/>
    <col min="14899" max="14899" width="15.42578125" style="7"/>
    <col min="14900" max="14900" width="16" style="7" customWidth="1"/>
    <col min="14901" max="14901" width="17.140625" style="7" bestFit="1" customWidth="1"/>
    <col min="14902" max="14902" width="20.42578125" style="7" bestFit="1" customWidth="1"/>
    <col min="14903" max="15103" width="15.42578125" style="7"/>
    <col min="15104" max="15104" width="5" style="7" bestFit="1" customWidth="1"/>
    <col min="15105" max="15105" width="11.42578125" style="7" customWidth="1"/>
    <col min="15106" max="15106" width="16.28515625" style="7" bestFit="1" customWidth="1"/>
    <col min="15107" max="15107" width="14.85546875" style="7" customWidth="1"/>
    <col min="15108" max="15108" width="44.85546875" style="7" customWidth="1"/>
    <col min="15109" max="15109" width="4.85546875" style="7" customWidth="1"/>
    <col min="15110" max="15110" width="5.28515625" style="7" customWidth="1"/>
    <col min="15111" max="15111" width="11.42578125" style="7" customWidth="1"/>
    <col min="15112" max="15112" width="20.5703125" style="7" customWidth="1"/>
    <col min="15113" max="15113" width="5.7109375" style="7" customWidth="1"/>
    <col min="15114" max="15114" width="10" style="7" customWidth="1"/>
    <col min="15115" max="15115" width="7.7109375" style="7" customWidth="1"/>
    <col min="15116" max="15116" width="27" style="7" customWidth="1"/>
    <col min="15117" max="15117" width="14.85546875" style="7" customWidth="1"/>
    <col min="15118" max="15118" width="13.5703125" style="7" customWidth="1"/>
    <col min="15119" max="15119" width="13.28515625" style="7" customWidth="1"/>
    <col min="15120" max="15120" width="11.85546875" style="7" customWidth="1"/>
    <col min="15121" max="15121" width="12.5703125" style="7" customWidth="1"/>
    <col min="15122" max="15122" width="7.42578125" style="7" customWidth="1"/>
    <col min="15123" max="15123" width="9.140625" style="7" customWidth="1"/>
    <col min="15124" max="15124" width="7.28515625" style="7" customWidth="1"/>
    <col min="15125" max="15125" width="8.42578125" style="7" customWidth="1"/>
    <col min="15126" max="15126" width="7.5703125" style="7" customWidth="1"/>
    <col min="15127" max="15127" width="8.140625" style="7" customWidth="1"/>
    <col min="15128" max="15128" width="5.85546875" style="7" customWidth="1"/>
    <col min="15129" max="15129" width="9.42578125" style="7" customWidth="1"/>
    <col min="15130" max="15130" width="11.28515625" style="7" customWidth="1"/>
    <col min="15131" max="15131" width="12.5703125" style="7" customWidth="1"/>
    <col min="15132" max="15132" width="11.7109375" style="7" customWidth="1"/>
    <col min="15133" max="15133" width="10.140625" style="7" customWidth="1"/>
    <col min="15134" max="15134" width="7.42578125" style="7" customWidth="1"/>
    <col min="15135" max="15135" width="12.85546875" style="7" customWidth="1"/>
    <col min="15136" max="15137" width="10" style="7" customWidth="1"/>
    <col min="15138" max="15138" width="11.28515625" style="7" customWidth="1"/>
    <col min="15139" max="15139" width="9.140625" style="7" customWidth="1"/>
    <col min="15140" max="15140" width="10.42578125" style="7" customWidth="1"/>
    <col min="15141" max="15141" width="10.7109375" style="7" customWidth="1"/>
    <col min="15142" max="15142" width="8.85546875" style="7" customWidth="1"/>
    <col min="15143" max="15143" width="8.5703125" style="7" customWidth="1"/>
    <col min="15144" max="15144" width="8.7109375" style="7" customWidth="1"/>
    <col min="15145" max="15146" width="8.85546875" style="7" customWidth="1"/>
    <col min="15147" max="15147" width="11.42578125" style="7" customWidth="1"/>
    <col min="15148" max="15148" width="11.7109375" style="7" customWidth="1"/>
    <col min="15149" max="15149" width="12.5703125" style="7" customWidth="1"/>
    <col min="15150" max="15150" width="16.28515625" style="7" customWidth="1"/>
    <col min="15151" max="15151" width="8.7109375" style="7" customWidth="1"/>
    <col min="15152" max="15152" width="37.140625" style="7" customWidth="1"/>
    <col min="15153" max="15153" width="15.140625" style="7" customWidth="1"/>
    <col min="15154" max="15154" width="22" style="7" bestFit="1" customWidth="1"/>
    <col min="15155" max="15155" width="15.42578125" style="7"/>
    <col min="15156" max="15156" width="16" style="7" customWidth="1"/>
    <col min="15157" max="15157" width="17.140625" style="7" bestFit="1" customWidth="1"/>
    <col min="15158" max="15158" width="20.42578125" style="7" bestFit="1" customWidth="1"/>
    <col min="15159" max="15359" width="15.42578125" style="7"/>
    <col min="15360" max="15360" width="5" style="7" bestFit="1" customWidth="1"/>
    <col min="15361" max="15361" width="11.42578125" style="7" customWidth="1"/>
    <col min="15362" max="15362" width="16.28515625" style="7" bestFit="1" customWidth="1"/>
    <col min="15363" max="15363" width="14.85546875" style="7" customWidth="1"/>
    <col min="15364" max="15364" width="44.85546875" style="7" customWidth="1"/>
    <col min="15365" max="15365" width="4.85546875" style="7" customWidth="1"/>
    <col min="15366" max="15366" width="5.28515625" style="7" customWidth="1"/>
    <col min="15367" max="15367" width="11.42578125" style="7" customWidth="1"/>
    <col min="15368" max="15368" width="20.5703125" style="7" customWidth="1"/>
    <col min="15369" max="15369" width="5.7109375" style="7" customWidth="1"/>
    <col min="15370" max="15370" width="10" style="7" customWidth="1"/>
    <col min="15371" max="15371" width="7.7109375" style="7" customWidth="1"/>
    <col min="15372" max="15372" width="27" style="7" customWidth="1"/>
    <col min="15373" max="15373" width="14.85546875" style="7" customWidth="1"/>
    <col min="15374" max="15374" width="13.5703125" style="7" customWidth="1"/>
    <col min="15375" max="15375" width="13.28515625" style="7" customWidth="1"/>
    <col min="15376" max="15376" width="11.85546875" style="7" customWidth="1"/>
    <col min="15377" max="15377" width="12.5703125" style="7" customWidth="1"/>
    <col min="15378" max="15378" width="7.42578125" style="7" customWidth="1"/>
    <col min="15379" max="15379" width="9.140625" style="7" customWidth="1"/>
    <col min="15380" max="15380" width="7.28515625" style="7" customWidth="1"/>
    <col min="15381" max="15381" width="8.42578125" style="7" customWidth="1"/>
    <col min="15382" max="15382" width="7.5703125" style="7" customWidth="1"/>
    <col min="15383" max="15383" width="8.140625" style="7" customWidth="1"/>
    <col min="15384" max="15384" width="5.85546875" style="7" customWidth="1"/>
    <col min="15385" max="15385" width="9.42578125" style="7" customWidth="1"/>
    <col min="15386" max="15386" width="11.28515625" style="7" customWidth="1"/>
    <col min="15387" max="15387" width="12.5703125" style="7" customWidth="1"/>
    <col min="15388" max="15388" width="11.7109375" style="7" customWidth="1"/>
    <col min="15389" max="15389" width="10.140625" style="7" customWidth="1"/>
    <col min="15390" max="15390" width="7.42578125" style="7" customWidth="1"/>
    <col min="15391" max="15391" width="12.85546875" style="7" customWidth="1"/>
    <col min="15392" max="15393" width="10" style="7" customWidth="1"/>
    <col min="15394" max="15394" width="11.28515625" style="7" customWidth="1"/>
    <col min="15395" max="15395" width="9.140625" style="7" customWidth="1"/>
    <col min="15396" max="15396" width="10.42578125" style="7" customWidth="1"/>
    <col min="15397" max="15397" width="10.7109375" style="7" customWidth="1"/>
    <col min="15398" max="15398" width="8.85546875" style="7" customWidth="1"/>
    <col min="15399" max="15399" width="8.5703125" style="7" customWidth="1"/>
    <col min="15400" max="15400" width="8.7109375" style="7" customWidth="1"/>
    <col min="15401" max="15402" width="8.85546875" style="7" customWidth="1"/>
    <col min="15403" max="15403" width="11.42578125" style="7" customWidth="1"/>
    <col min="15404" max="15404" width="11.7109375" style="7" customWidth="1"/>
    <col min="15405" max="15405" width="12.5703125" style="7" customWidth="1"/>
    <col min="15406" max="15406" width="16.28515625" style="7" customWidth="1"/>
    <col min="15407" max="15407" width="8.7109375" style="7" customWidth="1"/>
    <col min="15408" max="15408" width="37.140625" style="7" customWidth="1"/>
    <col min="15409" max="15409" width="15.140625" style="7" customWidth="1"/>
    <col min="15410" max="15410" width="22" style="7" bestFit="1" customWidth="1"/>
    <col min="15411" max="15411" width="15.42578125" style="7"/>
    <col min="15412" max="15412" width="16" style="7" customWidth="1"/>
    <col min="15413" max="15413" width="17.140625" style="7" bestFit="1" customWidth="1"/>
    <col min="15414" max="15414" width="20.42578125" style="7" bestFit="1" customWidth="1"/>
    <col min="15415" max="15615" width="15.42578125" style="7"/>
    <col min="15616" max="15616" width="5" style="7" bestFit="1" customWidth="1"/>
    <col min="15617" max="15617" width="11.42578125" style="7" customWidth="1"/>
    <col min="15618" max="15618" width="16.28515625" style="7" bestFit="1" customWidth="1"/>
    <col min="15619" max="15619" width="14.85546875" style="7" customWidth="1"/>
    <col min="15620" max="15620" width="44.85546875" style="7" customWidth="1"/>
    <col min="15621" max="15621" width="4.85546875" style="7" customWidth="1"/>
    <col min="15622" max="15622" width="5.28515625" style="7" customWidth="1"/>
    <col min="15623" max="15623" width="11.42578125" style="7" customWidth="1"/>
    <col min="15624" max="15624" width="20.5703125" style="7" customWidth="1"/>
    <col min="15625" max="15625" width="5.7109375" style="7" customWidth="1"/>
    <col min="15626" max="15626" width="10" style="7" customWidth="1"/>
    <col min="15627" max="15627" width="7.7109375" style="7" customWidth="1"/>
    <col min="15628" max="15628" width="27" style="7" customWidth="1"/>
    <col min="15629" max="15629" width="14.85546875" style="7" customWidth="1"/>
    <col min="15630" max="15630" width="13.5703125" style="7" customWidth="1"/>
    <col min="15631" max="15631" width="13.28515625" style="7" customWidth="1"/>
    <col min="15632" max="15632" width="11.85546875" style="7" customWidth="1"/>
    <col min="15633" max="15633" width="12.5703125" style="7" customWidth="1"/>
    <col min="15634" max="15634" width="7.42578125" style="7" customWidth="1"/>
    <col min="15635" max="15635" width="9.140625" style="7" customWidth="1"/>
    <col min="15636" max="15636" width="7.28515625" style="7" customWidth="1"/>
    <col min="15637" max="15637" width="8.42578125" style="7" customWidth="1"/>
    <col min="15638" max="15638" width="7.5703125" style="7" customWidth="1"/>
    <col min="15639" max="15639" width="8.140625" style="7" customWidth="1"/>
    <col min="15640" max="15640" width="5.85546875" style="7" customWidth="1"/>
    <col min="15641" max="15641" width="9.42578125" style="7" customWidth="1"/>
    <col min="15642" max="15642" width="11.28515625" style="7" customWidth="1"/>
    <col min="15643" max="15643" width="12.5703125" style="7" customWidth="1"/>
    <col min="15644" max="15644" width="11.7109375" style="7" customWidth="1"/>
    <col min="15645" max="15645" width="10.140625" style="7" customWidth="1"/>
    <col min="15646" max="15646" width="7.42578125" style="7" customWidth="1"/>
    <col min="15647" max="15647" width="12.85546875" style="7" customWidth="1"/>
    <col min="15648" max="15649" width="10" style="7" customWidth="1"/>
    <col min="15650" max="15650" width="11.28515625" style="7" customWidth="1"/>
    <col min="15651" max="15651" width="9.140625" style="7" customWidth="1"/>
    <col min="15652" max="15652" width="10.42578125" style="7" customWidth="1"/>
    <col min="15653" max="15653" width="10.7109375" style="7" customWidth="1"/>
    <col min="15654" max="15654" width="8.85546875" style="7" customWidth="1"/>
    <col min="15655" max="15655" width="8.5703125" style="7" customWidth="1"/>
    <col min="15656" max="15656" width="8.7109375" style="7" customWidth="1"/>
    <col min="15657" max="15658" width="8.85546875" style="7" customWidth="1"/>
    <col min="15659" max="15659" width="11.42578125" style="7" customWidth="1"/>
    <col min="15660" max="15660" width="11.7109375" style="7" customWidth="1"/>
    <col min="15661" max="15661" width="12.5703125" style="7" customWidth="1"/>
    <col min="15662" max="15662" width="16.28515625" style="7" customWidth="1"/>
    <col min="15663" max="15663" width="8.7109375" style="7" customWidth="1"/>
    <col min="15664" max="15664" width="37.140625" style="7" customWidth="1"/>
    <col min="15665" max="15665" width="15.140625" style="7" customWidth="1"/>
    <col min="15666" max="15666" width="22" style="7" bestFit="1" customWidth="1"/>
    <col min="15667" max="15667" width="15.42578125" style="7"/>
    <col min="15668" max="15668" width="16" style="7" customWidth="1"/>
    <col min="15669" max="15669" width="17.140625" style="7" bestFit="1" customWidth="1"/>
    <col min="15670" max="15670" width="20.42578125" style="7" bestFit="1" customWidth="1"/>
    <col min="15671" max="15871" width="15.42578125" style="7"/>
    <col min="15872" max="15872" width="5" style="7" bestFit="1" customWidth="1"/>
    <col min="15873" max="15873" width="11.42578125" style="7" customWidth="1"/>
    <col min="15874" max="15874" width="16.28515625" style="7" bestFit="1" customWidth="1"/>
    <col min="15875" max="15875" width="14.85546875" style="7" customWidth="1"/>
    <col min="15876" max="15876" width="44.85546875" style="7" customWidth="1"/>
    <col min="15877" max="15877" width="4.85546875" style="7" customWidth="1"/>
    <col min="15878" max="15878" width="5.28515625" style="7" customWidth="1"/>
    <col min="15879" max="15879" width="11.42578125" style="7" customWidth="1"/>
    <col min="15880" max="15880" width="20.5703125" style="7" customWidth="1"/>
    <col min="15881" max="15881" width="5.7109375" style="7" customWidth="1"/>
    <col min="15882" max="15882" width="10" style="7" customWidth="1"/>
    <col min="15883" max="15883" width="7.7109375" style="7" customWidth="1"/>
    <col min="15884" max="15884" width="27" style="7" customWidth="1"/>
    <col min="15885" max="15885" width="14.85546875" style="7" customWidth="1"/>
    <col min="15886" max="15886" width="13.5703125" style="7" customWidth="1"/>
    <col min="15887" max="15887" width="13.28515625" style="7" customWidth="1"/>
    <col min="15888" max="15888" width="11.85546875" style="7" customWidth="1"/>
    <col min="15889" max="15889" width="12.5703125" style="7" customWidth="1"/>
    <col min="15890" max="15890" width="7.42578125" style="7" customWidth="1"/>
    <col min="15891" max="15891" width="9.140625" style="7" customWidth="1"/>
    <col min="15892" max="15892" width="7.28515625" style="7" customWidth="1"/>
    <col min="15893" max="15893" width="8.42578125" style="7" customWidth="1"/>
    <col min="15894" max="15894" width="7.5703125" style="7" customWidth="1"/>
    <col min="15895" max="15895" width="8.140625" style="7" customWidth="1"/>
    <col min="15896" max="15896" width="5.85546875" style="7" customWidth="1"/>
    <col min="15897" max="15897" width="9.42578125" style="7" customWidth="1"/>
    <col min="15898" max="15898" width="11.28515625" style="7" customWidth="1"/>
    <col min="15899" max="15899" width="12.5703125" style="7" customWidth="1"/>
    <col min="15900" max="15900" width="11.7109375" style="7" customWidth="1"/>
    <col min="15901" max="15901" width="10.140625" style="7" customWidth="1"/>
    <col min="15902" max="15902" width="7.42578125" style="7" customWidth="1"/>
    <col min="15903" max="15903" width="12.85546875" style="7" customWidth="1"/>
    <col min="15904" max="15905" width="10" style="7" customWidth="1"/>
    <col min="15906" max="15906" width="11.28515625" style="7" customWidth="1"/>
    <col min="15907" max="15907" width="9.140625" style="7" customWidth="1"/>
    <col min="15908" max="15908" width="10.42578125" style="7" customWidth="1"/>
    <col min="15909" max="15909" width="10.7109375" style="7" customWidth="1"/>
    <col min="15910" max="15910" width="8.85546875" style="7" customWidth="1"/>
    <col min="15911" max="15911" width="8.5703125" style="7" customWidth="1"/>
    <col min="15912" max="15912" width="8.7109375" style="7" customWidth="1"/>
    <col min="15913" max="15914" width="8.85546875" style="7" customWidth="1"/>
    <col min="15915" max="15915" width="11.42578125" style="7" customWidth="1"/>
    <col min="15916" max="15916" width="11.7109375" style="7" customWidth="1"/>
    <col min="15917" max="15917" width="12.5703125" style="7" customWidth="1"/>
    <col min="15918" max="15918" width="16.28515625" style="7" customWidth="1"/>
    <col min="15919" max="15919" width="8.7109375" style="7" customWidth="1"/>
    <col min="15920" max="15920" width="37.140625" style="7" customWidth="1"/>
    <col min="15921" max="15921" width="15.140625" style="7" customWidth="1"/>
    <col min="15922" max="15922" width="22" style="7" bestFit="1" customWidth="1"/>
    <col min="15923" max="15923" width="15.42578125" style="7"/>
    <col min="15924" max="15924" width="16" style="7" customWidth="1"/>
    <col min="15925" max="15925" width="17.140625" style="7" bestFit="1" customWidth="1"/>
    <col min="15926" max="15926" width="20.42578125" style="7" bestFit="1" customWidth="1"/>
    <col min="15927" max="16127" width="15.42578125" style="7"/>
    <col min="16128" max="16128" width="5" style="7" bestFit="1" customWidth="1"/>
    <col min="16129" max="16129" width="11.42578125" style="7" customWidth="1"/>
    <col min="16130" max="16130" width="16.28515625" style="7" bestFit="1" customWidth="1"/>
    <col min="16131" max="16131" width="14.85546875" style="7" customWidth="1"/>
    <col min="16132" max="16132" width="44.85546875" style="7" customWidth="1"/>
    <col min="16133" max="16133" width="4.85546875" style="7" customWidth="1"/>
    <col min="16134" max="16134" width="5.28515625" style="7" customWidth="1"/>
    <col min="16135" max="16135" width="11.42578125" style="7" customWidth="1"/>
    <col min="16136" max="16136" width="20.5703125" style="7" customWidth="1"/>
    <col min="16137" max="16137" width="5.7109375" style="7" customWidth="1"/>
    <col min="16138" max="16138" width="10" style="7" customWidth="1"/>
    <col min="16139" max="16139" width="7.7109375" style="7" customWidth="1"/>
    <col min="16140" max="16140" width="27" style="7" customWidth="1"/>
    <col min="16141" max="16141" width="14.85546875" style="7" customWidth="1"/>
    <col min="16142" max="16142" width="13.5703125" style="7" customWidth="1"/>
    <col min="16143" max="16143" width="13.28515625" style="7" customWidth="1"/>
    <col min="16144" max="16144" width="11.85546875" style="7" customWidth="1"/>
    <col min="16145" max="16145" width="12.5703125" style="7" customWidth="1"/>
    <col min="16146" max="16146" width="7.42578125" style="7" customWidth="1"/>
    <col min="16147" max="16147" width="9.140625" style="7" customWidth="1"/>
    <col min="16148" max="16148" width="7.28515625" style="7" customWidth="1"/>
    <col min="16149" max="16149" width="8.42578125" style="7" customWidth="1"/>
    <col min="16150" max="16150" width="7.5703125" style="7" customWidth="1"/>
    <col min="16151" max="16151" width="8.140625" style="7" customWidth="1"/>
    <col min="16152" max="16152" width="5.85546875" style="7" customWidth="1"/>
    <col min="16153" max="16153" width="9.42578125" style="7" customWidth="1"/>
    <col min="16154" max="16154" width="11.28515625" style="7" customWidth="1"/>
    <col min="16155" max="16155" width="12.5703125" style="7" customWidth="1"/>
    <col min="16156" max="16156" width="11.7109375" style="7" customWidth="1"/>
    <col min="16157" max="16157" width="10.140625" style="7" customWidth="1"/>
    <col min="16158" max="16158" width="7.42578125" style="7" customWidth="1"/>
    <col min="16159" max="16159" width="12.85546875" style="7" customWidth="1"/>
    <col min="16160" max="16161" width="10" style="7" customWidth="1"/>
    <col min="16162" max="16162" width="11.28515625" style="7" customWidth="1"/>
    <col min="16163" max="16163" width="9.140625" style="7" customWidth="1"/>
    <col min="16164" max="16164" width="10.42578125" style="7" customWidth="1"/>
    <col min="16165" max="16165" width="10.7109375" style="7" customWidth="1"/>
    <col min="16166" max="16166" width="8.85546875" style="7" customWidth="1"/>
    <col min="16167" max="16167" width="8.5703125" style="7" customWidth="1"/>
    <col min="16168" max="16168" width="8.7109375" style="7" customWidth="1"/>
    <col min="16169" max="16170" width="8.85546875" style="7" customWidth="1"/>
    <col min="16171" max="16171" width="11.42578125" style="7" customWidth="1"/>
    <col min="16172" max="16172" width="11.7109375" style="7" customWidth="1"/>
    <col min="16173" max="16173" width="12.5703125" style="7" customWidth="1"/>
    <col min="16174" max="16174" width="16.28515625" style="7" customWidth="1"/>
    <col min="16175" max="16175" width="8.7109375" style="7" customWidth="1"/>
    <col min="16176" max="16176" width="37.140625" style="7" customWidth="1"/>
    <col min="16177" max="16177" width="15.140625" style="7" customWidth="1"/>
    <col min="16178" max="16178" width="22" style="7" bestFit="1" customWidth="1"/>
    <col min="16179" max="16179" width="15.42578125" style="7"/>
    <col min="16180" max="16180" width="16" style="7" customWidth="1"/>
    <col min="16181" max="16181" width="17.140625" style="7" bestFit="1" customWidth="1"/>
    <col min="16182" max="16182" width="20.42578125" style="7" bestFit="1" customWidth="1"/>
    <col min="16183" max="16384" width="15.42578125" style="7"/>
  </cols>
  <sheetData>
    <row r="1" spans="1:56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2"/>
      <c r="AS1" s="201"/>
      <c r="AT1" s="201"/>
      <c r="AU1" s="201"/>
    </row>
    <row r="2" spans="1:56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</row>
    <row r="3" spans="1:56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2"/>
      <c r="AS3" s="201"/>
      <c r="AT3" s="201"/>
      <c r="AU3" s="201"/>
    </row>
    <row r="4" spans="1:56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</row>
    <row r="5" spans="1:56" hidden="1" x14ac:dyDescent="0.25">
      <c r="A5" s="9"/>
      <c r="D5" s="12"/>
      <c r="E5" s="12"/>
      <c r="G5" s="201"/>
      <c r="H5" s="201"/>
      <c r="I5" s="201"/>
      <c r="J5" s="201"/>
      <c r="N5" s="12"/>
      <c r="O5" s="12"/>
      <c r="P5" s="15"/>
      <c r="Q5" s="9"/>
      <c r="R5" s="9"/>
      <c r="S5" s="9"/>
      <c r="T5" s="9"/>
      <c r="U5" s="9"/>
      <c r="V5" s="9"/>
      <c r="W5" s="9"/>
      <c r="X5" s="9"/>
      <c r="Y5" s="9"/>
      <c r="Z5" s="16"/>
      <c r="AA5" s="9"/>
      <c r="AB5" s="9"/>
      <c r="AC5" s="1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7"/>
      <c r="AS5" s="9"/>
      <c r="AT5" s="18"/>
    </row>
    <row r="6" spans="1:56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</row>
    <row r="7" spans="1:56" ht="15.75" hidden="1" x14ac:dyDescent="0.25">
      <c r="A7" s="20"/>
      <c r="B7" s="21"/>
      <c r="D7" s="22"/>
      <c r="E7" s="22"/>
      <c r="F7" s="23"/>
      <c r="G7" s="23"/>
      <c r="H7" s="23"/>
      <c r="I7" s="20"/>
      <c r="J7" s="20"/>
      <c r="K7" s="20"/>
      <c r="L7" s="24"/>
      <c r="M7" s="21"/>
      <c r="N7" s="20"/>
      <c r="O7" s="20"/>
      <c r="P7" s="15"/>
      <c r="Q7" s="20"/>
      <c r="R7" s="20"/>
      <c r="S7" s="20"/>
      <c r="T7" s="20"/>
      <c r="U7" s="20"/>
      <c r="V7" s="20"/>
      <c r="W7" s="20"/>
      <c r="X7" s="20"/>
      <c r="Y7" s="20"/>
      <c r="Z7" s="16"/>
      <c r="AA7" s="20"/>
      <c r="AB7" s="20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7"/>
      <c r="AS7" s="9"/>
      <c r="AT7" s="18"/>
    </row>
    <row r="8" spans="1:56" ht="24.75" customHeight="1" x14ac:dyDescent="0.25">
      <c r="A8" s="221" t="s">
        <v>329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9"/>
      <c r="AK8" s="9"/>
      <c r="AL8" s="9"/>
      <c r="AM8" s="9"/>
      <c r="AN8" s="9"/>
      <c r="AO8" s="9"/>
      <c r="AP8" s="9"/>
      <c r="AQ8" s="9"/>
      <c r="AR8" s="17"/>
      <c r="AS8" s="9"/>
      <c r="AT8" s="18">
        <v>1087</v>
      </c>
    </row>
    <row r="9" spans="1:56" customFormat="1" x14ac:dyDescent="0.25">
      <c r="A9" s="217" t="s">
        <v>18</v>
      </c>
      <c r="B9" s="217" t="s">
        <v>19</v>
      </c>
      <c r="C9" s="217" t="s">
        <v>20</v>
      </c>
      <c r="D9" s="217" t="s">
        <v>21</v>
      </c>
      <c r="E9" s="217" t="s">
        <v>22</v>
      </c>
      <c r="F9" s="217" t="s">
        <v>23</v>
      </c>
      <c r="G9" s="217" t="s">
        <v>24</v>
      </c>
      <c r="H9" s="217" t="s">
        <v>110</v>
      </c>
      <c r="I9" s="217" t="s">
        <v>26</v>
      </c>
      <c r="J9" s="217" t="s">
        <v>27</v>
      </c>
      <c r="K9" s="217" t="s">
        <v>28</v>
      </c>
      <c r="L9" s="217" t="s">
        <v>29</v>
      </c>
      <c r="M9" s="217" t="s">
        <v>30</v>
      </c>
      <c r="N9" s="217" t="s">
        <v>31</v>
      </c>
      <c r="O9" s="217" t="s">
        <v>32</v>
      </c>
      <c r="P9" s="217" t="s">
        <v>33</v>
      </c>
      <c r="Q9" s="217" t="s">
        <v>34</v>
      </c>
      <c r="R9" s="217" t="s">
        <v>35</v>
      </c>
      <c r="S9" s="217" t="s">
        <v>36</v>
      </c>
      <c r="T9" s="217" t="s">
        <v>37</v>
      </c>
      <c r="U9" s="217" t="s">
        <v>38</v>
      </c>
      <c r="V9" s="217" t="s">
        <v>39</v>
      </c>
      <c r="W9" s="217" t="s">
        <v>40</v>
      </c>
      <c r="X9" s="217" t="s">
        <v>41</v>
      </c>
      <c r="Y9" s="217" t="s">
        <v>42</v>
      </c>
      <c r="Z9" s="217" t="s">
        <v>43</v>
      </c>
      <c r="AA9" s="217" t="s">
        <v>44</v>
      </c>
      <c r="AB9" s="217" t="s">
        <v>45</v>
      </c>
      <c r="AC9" s="217" t="s">
        <v>46</v>
      </c>
      <c r="AD9" s="73"/>
      <c r="AE9" s="74"/>
      <c r="AF9" s="74"/>
      <c r="AG9" s="74"/>
      <c r="AH9" s="74"/>
      <c r="AI9" s="217" t="s">
        <v>6</v>
      </c>
      <c r="AJ9" s="75"/>
      <c r="AK9" s="75"/>
      <c r="AL9" s="75"/>
      <c r="AM9" s="75"/>
      <c r="AN9" s="75"/>
      <c r="AO9" s="75"/>
      <c r="AP9" s="75"/>
      <c r="AQ9" s="75"/>
      <c r="AR9" s="75"/>
      <c r="AS9" s="216" t="s">
        <v>47</v>
      </c>
      <c r="AT9" s="216" t="s">
        <v>48</v>
      </c>
      <c r="AU9" s="216" t="s">
        <v>49</v>
      </c>
      <c r="AV9" s="216" t="s">
        <v>50</v>
      </c>
      <c r="AW9" s="216" t="s">
        <v>51</v>
      </c>
      <c r="AX9" s="216" t="s">
        <v>52</v>
      </c>
      <c r="AY9" s="216" t="s">
        <v>53</v>
      </c>
      <c r="AZ9" s="216" t="s">
        <v>54</v>
      </c>
      <c r="BA9" s="216" t="s">
        <v>55</v>
      </c>
      <c r="BB9" s="216" t="s">
        <v>56</v>
      </c>
    </row>
    <row r="10" spans="1:56" customFormat="1" ht="28.5" x14ac:dyDescent="0.25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73"/>
      <c r="AE10" s="74" t="s">
        <v>132</v>
      </c>
      <c r="AF10" s="74"/>
      <c r="AG10" s="74"/>
      <c r="AH10" s="74"/>
      <c r="AI10" s="217"/>
      <c r="AJ10" s="75"/>
      <c r="AK10" s="75"/>
      <c r="AL10" s="75"/>
      <c r="AM10" s="75"/>
      <c r="AN10" s="75"/>
      <c r="AO10" s="75"/>
      <c r="AP10" s="75"/>
      <c r="AQ10" s="75" t="s">
        <v>133</v>
      </c>
      <c r="AR10" s="75" t="s">
        <v>43</v>
      </c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spans="1:56" customFormat="1" x14ac:dyDescent="0.25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73" t="s">
        <v>57</v>
      </c>
      <c r="AE11" s="74"/>
      <c r="AF11" s="74" t="s">
        <v>134</v>
      </c>
      <c r="AG11" s="74"/>
      <c r="AH11" s="74"/>
      <c r="AI11" s="217"/>
      <c r="AJ11" s="75"/>
      <c r="AK11" s="75"/>
      <c r="AL11" s="75" t="s">
        <v>135</v>
      </c>
      <c r="AM11" s="75" t="s">
        <v>136</v>
      </c>
      <c r="AN11" s="75" t="s">
        <v>137</v>
      </c>
      <c r="AO11" s="75" t="s">
        <v>138</v>
      </c>
      <c r="AP11" s="75" t="s">
        <v>139</v>
      </c>
      <c r="AQ11" s="75"/>
      <c r="AR11" s="75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spans="1:56" customFormat="1" ht="28.5" hidden="1" customHeight="1" x14ac:dyDescent="0.25">
      <c r="A12" s="4">
        <v>1</v>
      </c>
      <c r="B12" s="4">
        <v>2</v>
      </c>
      <c r="C12" s="4">
        <v>4</v>
      </c>
      <c r="D12" s="4">
        <v>5</v>
      </c>
      <c r="E12" s="4">
        <v>6</v>
      </c>
      <c r="F12" s="4">
        <v>7</v>
      </c>
      <c r="G12" s="4">
        <v>8</v>
      </c>
      <c r="H12" s="4">
        <v>9</v>
      </c>
      <c r="I12" s="4">
        <v>10</v>
      </c>
      <c r="J12" s="4">
        <v>11</v>
      </c>
      <c r="K12" s="4">
        <v>12</v>
      </c>
      <c r="L12" s="4">
        <v>13</v>
      </c>
      <c r="M12" s="4">
        <v>14</v>
      </c>
      <c r="N12" s="4">
        <v>15</v>
      </c>
      <c r="O12" s="4">
        <v>16</v>
      </c>
      <c r="P12" s="4">
        <v>17</v>
      </c>
      <c r="Q12" s="4">
        <v>18</v>
      </c>
      <c r="R12" s="4">
        <v>19</v>
      </c>
      <c r="S12" s="4">
        <v>20</v>
      </c>
      <c r="T12" s="4">
        <v>21</v>
      </c>
      <c r="U12" s="4">
        <v>22</v>
      </c>
      <c r="V12" s="4">
        <v>23</v>
      </c>
      <c r="W12" s="4">
        <v>24</v>
      </c>
      <c r="X12" s="4">
        <v>25</v>
      </c>
      <c r="Y12" s="4">
        <v>26</v>
      </c>
      <c r="Z12" s="4">
        <v>27</v>
      </c>
      <c r="AA12" s="4">
        <v>28</v>
      </c>
      <c r="AB12" s="4">
        <v>29</v>
      </c>
      <c r="AC12" s="4">
        <v>30</v>
      </c>
      <c r="AD12" s="4">
        <v>31</v>
      </c>
      <c r="AE12" s="4">
        <v>32</v>
      </c>
      <c r="AF12" s="4">
        <v>33</v>
      </c>
      <c r="AG12" s="4">
        <v>34</v>
      </c>
      <c r="AH12" s="4">
        <v>35</v>
      </c>
      <c r="AI12" s="4">
        <v>36</v>
      </c>
      <c r="AJ12">
        <v>37</v>
      </c>
      <c r="AK12">
        <v>38</v>
      </c>
      <c r="AL12">
        <v>39</v>
      </c>
      <c r="AM12">
        <v>40</v>
      </c>
      <c r="AN12">
        <v>41</v>
      </c>
      <c r="AO12">
        <v>42</v>
      </c>
      <c r="AP12">
        <v>43</v>
      </c>
      <c r="AQ12">
        <v>44</v>
      </c>
      <c r="AR12">
        <v>45</v>
      </c>
      <c r="AS12">
        <v>46</v>
      </c>
      <c r="AT12">
        <v>47</v>
      </c>
      <c r="AU12">
        <v>48</v>
      </c>
      <c r="AV12">
        <v>49</v>
      </c>
      <c r="AW12">
        <v>50</v>
      </c>
      <c r="AX12">
        <v>51</v>
      </c>
      <c r="AY12">
        <v>52</v>
      </c>
      <c r="AZ12">
        <v>53</v>
      </c>
      <c r="BA12">
        <v>54</v>
      </c>
      <c r="BB12">
        <v>55</v>
      </c>
      <c r="BC12">
        <v>56</v>
      </c>
      <c r="BD12">
        <v>57</v>
      </c>
    </row>
    <row r="13" spans="1:56" customFormat="1" ht="28.5" customHeight="1" x14ac:dyDescent="0.25">
      <c r="A13" s="25">
        <v>1</v>
      </c>
      <c r="B13" s="57" t="s">
        <v>400</v>
      </c>
      <c r="C13" s="104" t="s">
        <v>401</v>
      </c>
      <c r="D13" s="105" t="s">
        <v>402</v>
      </c>
      <c r="E13" s="57" t="s">
        <v>8</v>
      </c>
      <c r="F13" s="57" t="s">
        <v>58</v>
      </c>
      <c r="G13" s="57" t="s">
        <v>59</v>
      </c>
      <c r="H13" s="57" t="s">
        <v>60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7">
        <v>500</v>
      </c>
    </row>
    <row r="14" spans="1:56" customFormat="1" ht="28.5" customHeight="1" x14ac:dyDescent="0.25">
      <c r="A14" s="25">
        <v>2</v>
      </c>
      <c r="B14" s="57" t="s">
        <v>403</v>
      </c>
      <c r="C14" s="104" t="s">
        <v>404</v>
      </c>
      <c r="D14" s="105" t="s">
        <v>405</v>
      </c>
      <c r="E14" s="57" t="s">
        <v>9</v>
      </c>
      <c r="F14" s="57" t="s">
        <v>71</v>
      </c>
      <c r="G14" s="57" t="s">
        <v>59</v>
      </c>
      <c r="H14" s="57" t="s">
        <v>129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7">
        <v>500</v>
      </c>
    </row>
    <row r="15" spans="1:56" customFormat="1" ht="28.5" customHeight="1" x14ac:dyDescent="0.25">
      <c r="A15" s="25">
        <v>3</v>
      </c>
      <c r="B15" s="57" t="s">
        <v>406</v>
      </c>
      <c r="C15" s="104" t="s">
        <v>407</v>
      </c>
      <c r="D15" s="105" t="s">
        <v>408</v>
      </c>
      <c r="E15" s="57" t="s">
        <v>9</v>
      </c>
      <c r="F15" s="57" t="s">
        <v>71</v>
      </c>
      <c r="G15" s="57" t="s">
        <v>59</v>
      </c>
      <c r="H15" s="57" t="s">
        <v>129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7">
        <v>500</v>
      </c>
    </row>
    <row r="16" spans="1:56" customFormat="1" ht="28.5" customHeight="1" x14ac:dyDescent="0.25">
      <c r="A16" s="25">
        <v>4</v>
      </c>
      <c r="B16" s="57" t="s">
        <v>409</v>
      </c>
      <c r="C16" s="104" t="s">
        <v>410</v>
      </c>
      <c r="D16" s="105" t="s">
        <v>411</v>
      </c>
      <c r="E16" s="57" t="s">
        <v>8</v>
      </c>
      <c r="F16" s="57" t="s">
        <v>71</v>
      </c>
      <c r="G16" s="57" t="s">
        <v>59</v>
      </c>
      <c r="H16" s="57" t="s">
        <v>129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7">
        <v>500</v>
      </c>
    </row>
    <row r="17" spans="1:56" customFormat="1" ht="28.5" customHeight="1" x14ac:dyDescent="0.25">
      <c r="A17" s="25">
        <v>5</v>
      </c>
      <c r="B17" s="57" t="s">
        <v>412</v>
      </c>
      <c r="C17" s="104" t="s">
        <v>413</v>
      </c>
      <c r="D17" s="105" t="s">
        <v>414</v>
      </c>
      <c r="E17" s="57" t="s">
        <v>9</v>
      </c>
      <c r="F17" s="57" t="s">
        <v>71</v>
      </c>
      <c r="G17" s="57" t="s">
        <v>59</v>
      </c>
      <c r="H17" s="57" t="s">
        <v>129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7">
        <v>500</v>
      </c>
    </row>
    <row r="18" spans="1:56" customFormat="1" ht="28.5" customHeight="1" x14ac:dyDescent="0.25">
      <c r="A18" s="25">
        <v>6</v>
      </c>
      <c r="B18" s="57" t="s">
        <v>415</v>
      </c>
      <c r="C18" s="104" t="s">
        <v>416</v>
      </c>
      <c r="D18" s="105" t="s">
        <v>417</v>
      </c>
      <c r="E18" s="57" t="s">
        <v>9</v>
      </c>
      <c r="F18" s="57" t="s">
        <v>71</v>
      </c>
      <c r="G18" s="57" t="s">
        <v>59</v>
      </c>
      <c r="H18" s="57" t="s">
        <v>129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7">
        <v>500</v>
      </c>
    </row>
    <row r="19" spans="1:56" customFormat="1" ht="28.5" customHeight="1" x14ac:dyDescent="0.25">
      <c r="A19" s="25">
        <v>7</v>
      </c>
      <c r="B19" s="57" t="s">
        <v>418</v>
      </c>
      <c r="C19" s="104" t="s">
        <v>419</v>
      </c>
      <c r="D19" s="105" t="s">
        <v>420</v>
      </c>
      <c r="E19" s="57" t="s">
        <v>9</v>
      </c>
      <c r="F19" s="57" t="s">
        <v>71</v>
      </c>
      <c r="G19" s="57" t="s">
        <v>59</v>
      </c>
      <c r="H19" s="57" t="s">
        <v>72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7">
        <v>500</v>
      </c>
    </row>
    <row r="20" spans="1:56" customFormat="1" ht="28.5" customHeight="1" x14ac:dyDescent="0.25">
      <c r="A20" s="25">
        <v>8</v>
      </c>
      <c r="B20" s="57" t="s">
        <v>421</v>
      </c>
      <c r="C20" s="104" t="s">
        <v>422</v>
      </c>
      <c r="D20" s="105" t="s">
        <v>423</v>
      </c>
      <c r="E20" s="57" t="s">
        <v>9</v>
      </c>
      <c r="F20" s="57" t="s">
        <v>58</v>
      </c>
      <c r="G20" s="57" t="s">
        <v>124</v>
      </c>
      <c r="H20" s="57" t="s">
        <v>125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7">
        <v>500</v>
      </c>
    </row>
    <row r="21" spans="1:56" customFormat="1" ht="28.5" customHeight="1" x14ac:dyDescent="0.25">
      <c r="A21" s="25">
        <v>9</v>
      </c>
      <c r="B21" s="57" t="s">
        <v>424</v>
      </c>
      <c r="C21" s="104" t="s">
        <v>425</v>
      </c>
      <c r="D21" s="105" t="s">
        <v>426</v>
      </c>
      <c r="E21" s="57" t="s">
        <v>9</v>
      </c>
      <c r="F21" s="57" t="s">
        <v>58</v>
      </c>
      <c r="G21" s="57" t="s">
        <v>94</v>
      </c>
      <c r="H21" s="57" t="s">
        <v>94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7">
        <v>1000</v>
      </c>
    </row>
    <row r="22" spans="1:56" customFormat="1" ht="28.5" customHeight="1" x14ac:dyDescent="0.25">
      <c r="A22" s="25">
        <v>10</v>
      </c>
      <c r="B22" s="57" t="s">
        <v>427</v>
      </c>
      <c r="C22" s="104" t="s">
        <v>428</v>
      </c>
      <c r="D22" s="105" t="s">
        <v>429</v>
      </c>
      <c r="E22" s="57" t="s">
        <v>8</v>
      </c>
      <c r="F22" s="57" t="s">
        <v>71</v>
      </c>
      <c r="G22" s="57" t="s">
        <v>107</v>
      </c>
      <c r="H22" s="57" t="s">
        <v>107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7">
        <v>3000</v>
      </c>
    </row>
    <row r="23" spans="1:56" customFormat="1" ht="28.5" customHeight="1" x14ac:dyDescent="0.25">
      <c r="A23" s="25">
        <v>11</v>
      </c>
      <c r="B23" s="57" t="s">
        <v>430</v>
      </c>
      <c r="C23" s="104" t="s">
        <v>431</v>
      </c>
      <c r="D23" s="105" t="s">
        <v>432</v>
      </c>
      <c r="E23" s="57" t="s">
        <v>9</v>
      </c>
      <c r="F23" s="57" t="s">
        <v>58</v>
      </c>
      <c r="G23" s="57" t="s">
        <v>94</v>
      </c>
      <c r="H23" s="57" t="s">
        <v>94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7">
        <v>4000</v>
      </c>
    </row>
    <row r="24" spans="1:56" customFormat="1" ht="28.5" customHeight="1" x14ac:dyDescent="0.25">
      <c r="A24" s="25">
        <v>12</v>
      </c>
      <c r="B24" s="57" t="s">
        <v>433</v>
      </c>
      <c r="C24" s="104" t="s">
        <v>434</v>
      </c>
      <c r="D24" s="105" t="s">
        <v>435</v>
      </c>
      <c r="E24" s="57" t="s">
        <v>9</v>
      </c>
      <c r="F24" s="57" t="s">
        <v>58</v>
      </c>
      <c r="G24" s="57" t="s">
        <v>100</v>
      </c>
      <c r="H24" s="57" t="s">
        <v>100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7">
        <v>4000</v>
      </c>
    </row>
    <row r="25" spans="1:56" customFormat="1" ht="28.5" customHeight="1" x14ac:dyDescent="0.25">
      <c r="A25" s="25">
        <v>13</v>
      </c>
      <c r="B25" s="57" t="s">
        <v>436</v>
      </c>
      <c r="C25" s="104" t="s">
        <v>437</v>
      </c>
      <c r="D25" s="105" t="s">
        <v>438</v>
      </c>
      <c r="E25" s="57" t="s">
        <v>9</v>
      </c>
      <c r="F25" s="57" t="s">
        <v>58</v>
      </c>
      <c r="G25" s="57" t="s">
        <v>100</v>
      </c>
      <c r="H25" s="57" t="s">
        <v>100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7">
        <v>4000</v>
      </c>
    </row>
    <row r="26" spans="1:56" s="35" customFormat="1" ht="20.100000000000001" customHeight="1" x14ac:dyDescent="0.25">
      <c r="A26" s="25">
        <v>14</v>
      </c>
      <c r="B26" s="57" t="s">
        <v>439</v>
      </c>
      <c r="C26" s="104" t="s">
        <v>440</v>
      </c>
      <c r="D26" s="105" t="s">
        <v>441</v>
      </c>
      <c r="E26" s="57" t="s">
        <v>9</v>
      </c>
      <c r="F26" s="57" t="s">
        <v>58</v>
      </c>
      <c r="G26" s="57" t="s">
        <v>100</v>
      </c>
      <c r="H26" s="57" t="s">
        <v>100</v>
      </c>
      <c r="I26" s="25"/>
      <c r="J26" s="25"/>
      <c r="K26" s="25"/>
      <c r="L26" s="27"/>
      <c r="M26" s="26"/>
      <c r="N26" s="26"/>
      <c r="O26" s="26"/>
      <c r="P26" s="26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8"/>
      <c r="AB26" s="25"/>
      <c r="AC26" s="26"/>
      <c r="AD26" s="25"/>
      <c r="AE26" s="25"/>
      <c r="AF26" s="25"/>
      <c r="AG26" s="25"/>
      <c r="AH26" s="25"/>
      <c r="AI26" s="57">
        <v>4000</v>
      </c>
      <c r="AJ26" s="76">
        <v>0</v>
      </c>
      <c r="AK26" s="25">
        <v>1000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f t="shared" ref="AQ26:AQ31" si="0">SUM(AF26:AP26)</f>
        <v>5000</v>
      </c>
      <c r="AR26" s="26">
        <f t="shared" ref="AR26:AR31" si="1">AE26</f>
        <v>0</v>
      </c>
      <c r="AS26" s="28"/>
      <c r="AT26" s="26" t="s">
        <v>140</v>
      </c>
      <c r="AU26" s="30">
        <v>0.59</v>
      </c>
      <c r="AV26" s="31" t="s">
        <v>141</v>
      </c>
      <c r="AW26" s="33">
        <v>45142</v>
      </c>
      <c r="AX26" s="32" t="s">
        <v>70</v>
      </c>
      <c r="AY26" s="34"/>
      <c r="AZ26" s="32" t="s">
        <v>116</v>
      </c>
      <c r="BA26" s="32" t="s">
        <v>85</v>
      </c>
      <c r="BB26" s="32" t="s">
        <v>98</v>
      </c>
    </row>
    <row r="27" spans="1:56" s="35" customFormat="1" ht="20.100000000000001" customHeight="1" x14ac:dyDescent="0.25">
      <c r="A27" s="25">
        <v>15</v>
      </c>
      <c r="B27" s="57" t="s">
        <v>442</v>
      </c>
      <c r="C27" s="104" t="s">
        <v>443</v>
      </c>
      <c r="D27" s="105" t="s">
        <v>444</v>
      </c>
      <c r="E27" s="57" t="s">
        <v>9</v>
      </c>
      <c r="F27" s="57" t="s">
        <v>58</v>
      </c>
      <c r="G27" s="57" t="s">
        <v>100</v>
      </c>
      <c r="H27" s="57" t="s">
        <v>100</v>
      </c>
      <c r="I27" s="25"/>
      <c r="J27" s="25"/>
      <c r="K27" s="25"/>
      <c r="L27" s="27"/>
      <c r="M27" s="26"/>
      <c r="N27" s="26"/>
      <c r="O27" s="26"/>
      <c r="P27" s="26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8"/>
      <c r="AB27" s="25"/>
      <c r="AC27" s="26"/>
      <c r="AD27" s="25"/>
      <c r="AE27" s="25"/>
      <c r="AF27" s="25"/>
      <c r="AG27" s="25"/>
      <c r="AH27" s="25"/>
      <c r="AI27" s="57">
        <v>4000</v>
      </c>
      <c r="AJ27" s="76">
        <v>4000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f>3000+1000</f>
        <v>4000</v>
      </c>
      <c r="AQ27" s="25">
        <f t="shared" si="0"/>
        <v>12000</v>
      </c>
      <c r="AR27" s="26">
        <f t="shared" si="1"/>
        <v>0</v>
      </c>
      <c r="AS27" s="28"/>
      <c r="AT27" s="26" t="s">
        <v>142</v>
      </c>
      <c r="AU27" s="30">
        <v>0.92669999999999997</v>
      </c>
      <c r="AV27" s="77"/>
      <c r="AW27" s="32"/>
      <c r="AX27" s="33" t="s">
        <v>69</v>
      </c>
      <c r="AY27" s="34" t="s">
        <v>143</v>
      </c>
      <c r="AZ27" s="32" t="s">
        <v>119</v>
      </c>
      <c r="BA27" s="32" t="s">
        <v>77</v>
      </c>
      <c r="BB27" s="32" t="s">
        <v>85</v>
      </c>
    </row>
    <row r="28" spans="1:56" s="35" customFormat="1" ht="20.100000000000001" customHeight="1" x14ac:dyDescent="0.25">
      <c r="A28" s="25">
        <v>16</v>
      </c>
      <c r="B28" s="57" t="s">
        <v>445</v>
      </c>
      <c r="C28" s="104" t="s">
        <v>446</v>
      </c>
      <c r="D28" s="105" t="s">
        <v>447</v>
      </c>
      <c r="E28" s="57" t="s">
        <v>9</v>
      </c>
      <c r="F28" s="57" t="s">
        <v>58</v>
      </c>
      <c r="G28" s="57" t="s">
        <v>100</v>
      </c>
      <c r="H28" s="57" t="s">
        <v>100</v>
      </c>
      <c r="I28" s="25"/>
      <c r="J28" s="25"/>
      <c r="K28" s="25"/>
      <c r="L28" s="27"/>
      <c r="M28" s="26"/>
      <c r="N28" s="26"/>
      <c r="O28" s="26"/>
      <c r="P28" s="26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8"/>
      <c r="AB28" s="25"/>
      <c r="AC28" s="26"/>
      <c r="AD28" s="25"/>
      <c r="AE28" s="25"/>
      <c r="AF28" s="25"/>
      <c r="AG28" s="25"/>
      <c r="AH28" s="25"/>
      <c r="AI28" s="57">
        <v>4000</v>
      </c>
      <c r="AJ28" s="76">
        <v>8000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f t="shared" si="0"/>
        <v>12000</v>
      </c>
      <c r="AR28" s="26">
        <f t="shared" si="1"/>
        <v>0</v>
      </c>
      <c r="AS28" s="28"/>
      <c r="AT28" s="26" t="s">
        <v>144</v>
      </c>
      <c r="AU28" s="30">
        <v>0.84160000000000001</v>
      </c>
      <c r="AV28" s="31" t="s">
        <v>145</v>
      </c>
      <c r="AW28" s="32"/>
      <c r="AX28" s="32" t="s">
        <v>80</v>
      </c>
      <c r="AY28" s="34"/>
      <c r="AZ28" s="32" t="s">
        <v>127</v>
      </c>
      <c r="BA28" s="32" t="s">
        <v>77</v>
      </c>
      <c r="BB28" s="32" t="s">
        <v>98</v>
      </c>
      <c r="BC28" s="38">
        <v>44936</v>
      </c>
    </row>
    <row r="29" spans="1:56" s="35" customFormat="1" ht="20.100000000000001" customHeight="1" x14ac:dyDescent="0.25">
      <c r="A29" s="25">
        <v>17</v>
      </c>
      <c r="B29" s="57" t="s">
        <v>448</v>
      </c>
      <c r="C29" s="104" t="s">
        <v>449</v>
      </c>
      <c r="D29" s="105" t="s">
        <v>450</v>
      </c>
      <c r="E29" s="57" t="s">
        <v>9</v>
      </c>
      <c r="F29" s="57" t="s">
        <v>58</v>
      </c>
      <c r="G29" s="57" t="s">
        <v>100</v>
      </c>
      <c r="H29" s="57" t="s">
        <v>100</v>
      </c>
      <c r="I29" s="25"/>
      <c r="J29" s="25"/>
      <c r="K29" s="25"/>
      <c r="L29" s="27"/>
      <c r="M29" s="26"/>
      <c r="N29" s="26"/>
      <c r="O29" s="26"/>
      <c r="P29" s="26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8"/>
      <c r="AB29" s="25"/>
      <c r="AC29" s="26"/>
      <c r="AD29" s="25"/>
      <c r="AE29" s="25"/>
      <c r="AF29" s="25"/>
      <c r="AG29" s="25"/>
      <c r="AH29" s="25"/>
      <c r="AI29" s="57">
        <v>4000</v>
      </c>
      <c r="AJ29" s="76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f t="shared" si="0"/>
        <v>4000</v>
      </c>
      <c r="AR29" s="26">
        <f t="shared" si="1"/>
        <v>0</v>
      </c>
      <c r="AS29" s="28"/>
      <c r="AT29" s="26" t="s">
        <v>146</v>
      </c>
      <c r="AU29" s="30">
        <v>0.54400000000000004</v>
      </c>
      <c r="AV29" s="31" t="s">
        <v>147</v>
      </c>
      <c r="AW29" s="32"/>
      <c r="AX29" s="33" t="s">
        <v>104</v>
      </c>
      <c r="AY29" s="34"/>
      <c r="AZ29" s="32" t="s">
        <v>127</v>
      </c>
      <c r="BA29" s="32" t="s">
        <v>77</v>
      </c>
      <c r="BB29" s="32" t="s">
        <v>98</v>
      </c>
      <c r="BC29" s="35" t="s">
        <v>148</v>
      </c>
      <c r="BD29" s="38">
        <v>44967</v>
      </c>
    </row>
    <row r="30" spans="1:56" s="35" customFormat="1" ht="20.100000000000001" customHeight="1" x14ac:dyDescent="0.25">
      <c r="A30" s="25">
        <v>18</v>
      </c>
      <c r="B30" s="57" t="s">
        <v>451</v>
      </c>
      <c r="C30" s="104" t="s">
        <v>452</v>
      </c>
      <c r="D30" s="105" t="s">
        <v>453</v>
      </c>
      <c r="E30" s="57" t="s">
        <v>9</v>
      </c>
      <c r="F30" s="57" t="s">
        <v>58</v>
      </c>
      <c r="G30" s="57" t="s">
        <v>100</v>
      </c>
      <c r="H30" s="57" t="s">
        <v>100</v>
      </c>
      <c r="I30" s="25"/>
      <c r="J30" s="25"/>
      <c r="K30" s="25"/>
      <c r="L30" s="27"/>
      <c r="M30" s="26"/>
      <c r="N30" s="26"/>
      <c r="O30" s="26"/>
      <c r="P30" s="26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8"/>
      <c r="AB30" s="25"/>
      <c r="AC30" s="26"/>
      <c r="AD30" s="25"/>
      <c r="AE30" s="25"/>
      <c r="AF30" s="25"/>
      <c r="AG30" s="25"/>
      <c r="AH30" s="25"/>
      <c r="AI30" s="57">
        <v>4000</v>
      </c>
      <c r="AJ30" s="76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f t="shared" si="0"/>
        <v>4000</v>
      </c>
      <c r="AR30" s="26">
        <f t="shared" si="1"/>
        <v>0</v>
      </c>
      <c r="AS30" s="28"/>
      <c r="AT30" s="26" t="s">
        <v>126</v>
      </c>
      <c r="AU30" s="30">
        <v>0.73660000000000003</v>
      </c>
      <c r="AV30" s="78">
        <v>44985</v>
      </c>
      <c r="AW30" s="32"/>
      <c r="AX30" s="33" t="s">
        <v>104</v>
      </c>
      <c r="AY30" s="34"/>
      <c r="AZ30" s="32" t="s">
        <v>127</v>
      </c>
      <c r="BA30" s="32" t="s">
        <v>77</v>
      </c>
      <c r="BB30" s="32" t="s">
        <v>98</v>
      </c>
    </row>
    <row r="31" spans="1:56" s="35" customFormat="1" ht="20.100000000000001" customHeight="1" x14ac:dyDescent="0.25">
      <c r="A31" s="25">
        <v>19</v>
      </c>
      <c r="B31" s="57" t="s">
        <v>454</v>
      </c>
      <c r="C31" s="104" t="s">
        <v>455</v>
      </c>
      <c r="D31" s="105" t="s">
        <v>456</v>
      </c>
      <c r="E31" s="57" t="s">
        <v>9</v>
      </c>
      <c r="F31" s="57" t="s">
        <v>71</v>
      </c>
      <c r="G31" s="57" t="s">
        <v>107</v>
      </c>
      <c r="H31" s="57" t="s">
        <v>107</v>
      </c>
      <c r="I31" s="25"/>
      <c r="J31" s="25"/>
      <c r="K31" s="25"/>
      <c r="L31" s="27"/>
      <c r="M31" s="26"/>
      <c r="N31" s="26"/>
      <c r="O31" s="26"/>
      <c r="P31" s="26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8"/>
      <c r="AB31" s="25"/>
      <c r="AC31" s="26"/>
      <c r="AD31" s="25"/>
      <c r="AE31" s="25"/>
      <c r="AF31" s="25"/>
      <c r="AG31" s="25"/>
      <c r="AH31" s="25"/>
      <c r="AI31" s="57">
        <v>4000</v>
      </c>
      <c r="AJ31" s="76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f t="shared" si="0"/>
        <v>4000</v>
      </c>
      <c r="AR31" s="26">
        <f t="shared" si="1"/>
        <v>0</v>
      </c>
      <c r="AS31" s="28"/>
      <c r="AT31" s="26" t="s">
        <v>149</v>
      </c>
      <c r="AU31" s="30">
        <v>0.80500000000000005</v>
      </c>
      <c r="AV31" s="31"/>
      <c r="AW31" s="32"/>
      <c r="AX31" s="32" t="s">
        <v>103</v>
      </c>
      <c r="AY31" s="34" t="s">
        <v>150</v>
      </c>
      <c r="AZ31" s="32" t="s">
        <v>116</v>
      </c>
      <c r="BA31" s="32" t="s">
        <v>85</v>
      </c>
      <c r="BB31" s="32" t="s">
        <v>98</v>
      </c>
      <c r="BC31" s="38">
        <v>44953</v>
      </c>
    </row>
    <row r="32" spans="1:56" s="35" customFormat="1" ht="20.100000000000001" customHeight="1" x14ac:dyDescent="0.25">
      <c r="A32" s="25">
        <v>20</v>
      </c>
      <c r="B32" s="57" t="s">
        <v>457</v>
      </c>
      <c r="C32" s="104" t="s">
        <v>458</v>
      </c>
      <c r="D32" s="105" t="s">
        <v>459</v>
      </c>
      <c r="E32" s="57" t="s">
        <v>9</v>
      </c>
      <c r="F32" s="57" t="s">
        <v>58</v>
      </c>
      <c r="G32" s="57" t="s">
        <v>94</v>
      </c>
      <c r="H32" s="57" t="s">
        <v>94</v>
      </c>
      <c r="I32" s="25"/>
      <c r="J32" s="25"/>
      <c r="K32" s="25"/>
      <c r="L32" s="27"/>
      <c r="M32" s="26"/>
      <c r="N32" s="26"/>
      <c r="O32" s="26"/>
      <c r="P32" s="26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8"/>
      <c r="AB32" s="25"/>
      <c r="AC32" s="26"/>
      <c r="AD32" s="25"/>
      <c r="AE32" s="25"/>
      <c r="AF32" s="25"/>
      <c r="AG32" s="25"/>
      <c r="AH32" s="25"/>
      <c r="AI32" s="57">
        <v>8000</v>
      </c>
      <c r="AJ32" s="76"/>
      <c r="AK32" s="25"/>
      <c r="AL32" s="25"/>
      <c r="AM32" s="25"/>
      <c r="AN32" s="25"/>
      <c r="AO32" s="25"/>
      <c r="AP32" s="25"/>
      <c r="AQ32" s="25"/>
      <c r="AR32" s="26"/>
      <c r="AS32" s="28"/>
      <c r="AT32" s="26"/>
      <c r="AU32" s="30"/>
      <c r="AV32" s="31"/>
      <c r="AW32" s="32"/>
      <c r="AX32" s="32"/>
      <c r="AY32" s="34"/>
      <c r="AZ32" s="32"/>
      <c r="BA32" s="32"/>
      <c r="BB32" s="32"/>
      <c r="BC32" s="38"/>
    </row>
    <row r="33" spans="1:55" s="35" customFormat="1" ht="20.100000000000001" customHeight="1" x14ac:dyDescent="0.25">
      <c r="A33" s="25">
        <v>21</v>
      </c>
      <c r="B33" s="57" t="s">
        <v>460</v>
      </c>
      <c r="C33" s="104" t="s">
        <v>461</v>
      </c>
      <c r="D33" s="105" t="s">
        <v>462</v>
      </c>
      <c r="E33" s="57" t="s">
        <v>9</v>
      </c>
      <c r="F33" s="57" t="s">
        <v>58</v>
      </c>
      <c r="G33" s="57" t="s">
        <v>94</v>
      </c>
      <c r="H33" s="57" t="s">
        <v>94</v>
      </c>
      <c r="I33" s="25"/>
      <c r="J33" s="25"/>
      <c r="K33" s="25"/>
      <c r="L33" s="27"/>
      <c r="M33" s="26"/>
      <c r="N33" s="26"/>
      <c r="O33" s="26"/>
      <c r="P33" s="26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8"/>
      <c r="AB33" s="25"/>
      <c r="AC33" s="26"/>
      <c r="AD33" s="25"/>
      <c r="AE33" s="25"/>
      <c r="AF33" s="25"/>
      <c r="AG33" s="25"/>
      <c r="AH33" s="25"/>
      <c r="AI33" s="57">
        <v>8000</v>
      </c>
      <c r="AJ33" s="76"/>
      <c r="AK33" s="25"/>
      <c r="AL33" s="25"/>
      <c r="AM33" s="25"/>
      <c r="AN33" s="25"/>
      <c r="AO33" s="25"/>
      <c r="AP33" s="25"/>
      <c r="AQ33" s="25"/>
      <c r="AR33" s="26"/>
      <c r="AS33" s="28"/>
      <c r="AT33" s="26"/>
      <c r="AU33" s="30"/>
      <c r="AV33" s="31"/>
      <c r="AW33" s="32"/>
      <c r="AX33" s="32"/>
      <c r="AY33" s="34"/>
      <c r="AZ33" s="32"/>
      <c r="BA33" s="32"/>
      <c r="BB33" s="32"/>
      <c r="BC33" s="38"/>
    </row>
    <row r="34" spans="1:55" s="35" customFormat="1" ht="20.100000000000001" customHeight="1" x14ac:dyDescent="0.25">
      <c r="A34" s="25">
        <v>22</v>
      </c>
      <c r="B34" s="57" t="s">
        <v>463</v>
      </c>
      <c r="C34" s="104" t="s">
        <v>464</v>
      </c>
      <c r="D34" s="105" t="s">
        <v>465</v>
      </c>
      <c r="E34" s="57" t="s">
        <v>9</v>
      </c>
      <c r="F34" s="57" t="s">
        <v>58</v>
      </c>
      <c r="G34" s="57" t="s">
        <v>100</v>
      </c>
      <c r="H34" s="57" t="s">
        <v>100</v>
      </c>
      <c r="I34" s="25"/>
      <c r="J34" s="25"/>
      <c r="K34" s="25"/>
      <c r="L34" s="27"/>
      <c r="M34" s="26"/>
      <c r="N34" s="26"/>
      <c r="O34" s="26"/>
      <c r="P34" s="2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8"/>
      <c r="AB34" s="25"/>
      <c r="AC34" s="26"/>
      <c r="AD34" s="25"/>
      <c r="AE34" s="25"/>
      <c r="AF34" s="25"/>
      <c r="AG34" s="25"/>
      <c r="AH34" s="25"/>
      <c r="AI34" s="57">
        <v>1000</v>
      </c>
      <c r="AJ34" s="76"/>
      <c r="AK34" s="25"/>
      <c r="AL34" s="25"/>
      <c r="AM34" s="25"/>
      <c r="AN34" s="25"/>
      <c r="AO34" s="25"/>
      <c r="AP34" s="25"/>
      <c r="AQ34" s="25"/>
      <c r="AR34" s="26"/>
      <c r="AS34" s="28"/>
      <c r="AT34" s="26"/>
      <c r="AU34" s="30"/>
      <c r="AV34" s="31"/>
      <c r="AW34" s="32"/>
      <c r="AX34" s="32"/>
      <c r="AY34" s="34"/>
      <c r="AZ34" s="32"/>
      <c r="BA34" s="32"/>
      <c r="BB34" s="32"/>
      <c r="BC34" s="38"/>
    </row>
    <row r="35" spans="1:55" s="35" customFormat="1" ht="20.100000000000001" customHeight="1" x14ac:dyDescent="0.25">
      <c r="A35" s="25">
        <v>23</v>
      </c>
      <c r="B35" s="57" t="s">
        <v>466</v>
      </c>
      <c r="C35" s="104" t="s">
        <v>467</v>
      </c>
      <c r="D35" s="105" t="s">
        <v>468</v>
      </c>
      <c r="E35" s="57" t="s">
        <v>9</v>
      </c>
      <c r="F35" s="57" t="s">
        <v>58</v>
      </c>
      <c r="G35" s="57" t="s">
        <v>100</v>
      </c>
      <c r="H35" s="57" t="s">
        <v>100</v>
      </c>
      <c r="I35" s="25"/>
      <c r="J35" s="25"/>
      <c r="K35" s="25"/>
      <c r="L35" s="27"/>
      <c r="M35" s="26"/>
      <c r="N35" s="26"/>
      <c r="O35" s="26"/>
      <c r="P35" s="2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8"/>
      <c r="AB35" s="25"/>
      <c r="AC35" s="26"/>
      <c r="AD35" s="25"/>
      <c r="AE35" s="25"/>
      <c r="AF35" s="25"/>
      <c r="AG35" s="25"/>
      <c r="AH35" s="25"/>
      <c r="AI35" s="57">
        <v>8000</v>
      </c>
      <c r="AJ35" s="76"/>
      <c r="AK35" s="25"/>
      <c r="AL35" s="25"/>
      <c r="AM35" s="25"/>
      <c r="AN35" s="25"/>
      <c r="AO35" s="25"/>
      <c r="AP35" s="25"/>
      <c r="AQ35" s="25"/>
      <c r="AR35" s="26"/>
      <c r="AS35" s="28"/>
      <c r="AT35" s="26"/>
      <c r="AU35" s="30"/>
      <c r="AV35" s="31"/>
      <c r="AW35" s="32"/>
      <c r="AX35" s="32"/>
      <c r="AY35" s="34"/>
      <c r="AZ35" s="32"/>
      <c r="BA35" s="32"/>
      <c r="BB35" s="32"/>
      <c r="BC35" s="38"/>
    </row>
    <row r="36" spans="1:55" s="35" customFormat="1" ht="20.100000000000001" customHeight="1" x14ac:dyDescent="0.25">
      <c r="A36" s="25">
        <v>24</v>
      </c>
      <c r="B36" s="57" t="s">
        <v>469</v>
      </c>
      <c r="C36" s="104" t="s">
        <v>470</v>
      </c>
      <c r="D36" s="105" t="s">
        <v>471</v>
      </c>
      <c r="E36" s="57" t="s">
        <v>8</v>
      </c>
      <c r="F36" s="57" t="s">
        <v>71</v>
      </c>
      <c r="G36" s="57" t="s">
        <v>107</v>
      </c>
      <c r="H36" s="57" t="s">
        <v>107</v>
      </c>
      <c r="I36" s="25"/>
      <c r="J36" s="25"/>
      <c r="K36" s="25"/>
      <c r="L36" s="27"/>
      <c r="M36" s="26"/>
      <c r="N36" s="26"/>
      <c r="O36" s="26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8"/>
      <c r="AB36" s="25"/>
      <c r="AC36" s="26"/>
      <c r="AD36" s="25"/>
      <c r="AE36" s="25"/>
      <c r="AF36" s="25"/>
      <c r="AG36" s="25"/>
      <c r="AH36" s="25"/>
      <c r="AI36" s="57">
        <v>1500</v>
      </c>
      <c r="AJ36" s="76"/>
      <c r="AK36" s="25"/>
      <c r="AL36" s="25"/>
      <c r="AM36" s="25"/>
      <c r="AN36" s="25"/>
      <c r="AO36" s="25"/>
      <c r="AP36" s="25"/>
      <c r="AQ36" s="25"/>
      <c r="AR36" s="26"/>
      <c r="AS36" s="28"/>
      <c r="AT36" s="26"/>
      <c r="AU36" s="30"/>
      <c r="AV36" s="31"/>
      <c r="AW36" s="32"/>
      <c r="AX36" s="32"/>
      <c r="AY36" s="34"/>
      <c r="AZ36" s="32"/>
      <c r="BA36" s="32"/>
      <c r="BB36" s="32"/>
      <c r="BC36" s="38"/>
    </row>
    <row r="37" spans="1:55" s="35" customFormat="1" ht="20.100000000000001" customHeight="1" x14ac:dyDescent="0.25">
      <c r="A37" s="25">
        <v>25</v>
      </c>
      <c r="B37" s="57" t="s">
        <v>472</v>
      </c>
      <c r="C37" s="104" t="s">
        <v>473</v>
      </c>
      <c r="D37" s="105" t="s">
        <v>474</v>
      </c>
      <c r="E37" s="57" t="s">
        <v>8</v>
      </c>
      <c r="F37" s="57" t="s">
        <v>71</v>
      </c>
      <c r="G37" s="57" t="s">
        <v>107</v>
      </c>
      <c r="H37" s="57" t="s">
        <v>107</v>
      </c>
      <c r="I37" s="25"/>
      <c r="J37" s="25"/>
      <c r="K37" s="25"/>
      <c r="L37" s="27"/>
      <c r="M37" s="26"/>
      <c r="N37" s="26"/>
      <c r="O37" s="26"/>
      <c r="P37" s="26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8"/>
      <c r="AB37" s="25"/>
      <c r="AC37" s="26"/>
      <c r="AD37" s="25"/>
      <c r="AE37" s="25"/>
      <c r="AF37" s="25"/>
      <c r="AG37" s="25"/>
      <c r="AH37" s="25"/>
      <c r="AI37" s="57">
        <v>1500</v>
      </c>
      <c r="AJ37" s="76"/>
      <c r="AK37" s="25"/>
      <c r="AL37" s="25"/>
      <c r="AM37" s="25"/>
      <c r="AN37" s="25"/>
      <c r="AO37" s="25"/>
      <c r="AP37" s="25"/>
      <c r="AQ37" s="25"/>
      <c r="AR37" s="26"/>
      <c r="AS37" s="28"/>
      <c r="AT37" s="26"/>
      <c r="AU37" s="30"/>
      <c r="AV37" s="31"/>
      <c r="AW37" s="32"/>
      <c r="AX37" s="32"/>
      <c r="AY37" s="34"/>
      <c r="AZ37" s="32"/>
      <c r="BA37" s="32"/>
      <c r="BB37" s="32"/>
      <c r="BC37" s="38"/>
    </row>
    <row r="38" spans="1:55" s="35" customFormat="1" ht="20.100000000000001" customHeight="1" x14ac:dyDescent="0.25">
      <c r="A38" s="25">
        <v>26</v>
      </c>
      <c r="B38" s="57" t="s">
        <v>475</v>
      </c>
      <c r="C38" s="104" t="s">
        <v>476</v>
      </c>
      <c r="D38" s="105" t="s">
        <v>477</v>
      </c>
      <c r="E38" s="57" t="s">
        <v>9</v>
      </c>
      <c r="F38" s="57" t="s">
        <v>58</v>
      </c>
      <c r="G38" s="57" t="s">
        <v>124</v>
      </c>
      <c r="H38" s="57" t="s">
        <v>125</v>
      </c>
      <c r="I38" s="25"/>
      <c r="J38" s="25"/>
      <c r="K38" s="25"/>
      <c r="L38" s="27"/>
      <c r="M38" s="26"/>
      <c r="N38" s="26"/>
      <c r="O38" s="26"/>
      <c r="P38" s="2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8"/>
      <c r="AB38" s="25"/>
      <c r="AC38" s="26"/>
      <c r="AD38" s="25"/>
      <c r="AE38" s="25"/>
      <c r="AF38" s="25"/>
      <c r="AG38" s="25"/>
      <c r="AH38" s="25"/>
      <c r="AI38" s="57">
        <v>1500</v>
      </c>
      <c r="AJ38" s="76"/>
      <c r="AK38" s="25"/>
      <c r="AL38" s="25"/>
      <c r="AM38" s="25"/>
      <c r="AN38" s="25"/>
      <c r="AO38" s="25"/>
      <c r="AP38" s="25"/>
      <c r="AQ38" s="25"/>
      <c r="AR38" s="26"/>
      <c r="AS38" s="28"/>
      <c r="AT38" s="26"/>
      <c r="AU38" s="30"/>
      <c r="AV38" s="31"/>
      <c r="AW38" s="32"/>
      <c r="AX38" s="32"/>
      <c r="AY38" s="34"/>
      <c r="AZ38" s="32"/>
      <c r="BA38" s="32"/>
      <c r="BB38" s="32"/>
      <c r="BC38" s="38"/>
    </row>
    <row r="39" spans="1:55" ht="20.100000000000001" customHeight="1" x14ac:dyDescent="0.3">
      <c r="A39" s="205" t="s">
        <v>108</v>
      </c>
      <c r="B39" s="205"/>
      <c r="C39" s="205"/>
      <c r="D39" s="205"/>
      <c r="E39" s="205"/>
      <c r="F39" s="205"/>
      <c r="G39" s="205"/>
      <c r="H39" s="205"/>
      <c r="I39" s="43"/>
      <c r="J39" s="43"/>
      <c r="K39" s="44"/>
      <c r="L39" s="45"/>
      <c r="M39" s="46"/>
      <c r="N39" s="47"/>
      <c r="O39" s="47"/>
      <c r="P39" s="48"/>
      <c r="Q39" s="43"/>
      <c r="R39" s="43"/>
      <c r="S39" s="43"/>
      <c r="T39" s="43"/>
      <c r="U39" s="43"/>
      <c r="V39" s="43"/>
      <c r="W39" s="43"/>
      <c r="X39" s="43"/>
      <c r="Y39" s="43"/>
      <c r="Z39" s="49"/>
      <c r="AA39" s="43"/>
      <c r="AB39" s="43"/>
      <c r="AC39" s="47"/>
      <c r="AD39" s="43"/>
      <c r="AE39" s="43"/>
      <c r="AF39" s="43"/>
      <c r="AG39" s="43"/>
      <c r="AH39" s="43"/>
      <c r="AI39" s="214">
        <f>SUM(AI13:AI38)</f>
        <v>73500</v>
      </c>
      <c r="AJ39" s="214"/>
      <c r="AK39" s="214"/>
      <c r="AL39" s="214"/>
      <c r="AM39" s="214"/>
      <c r="AN39" s="214"/>
      <c r="AO39" s="214"/>
      <c r="AP39" s="214">
        <f>SUM(AP28:AP38)</f>
        <v>0</v>
      </c>
      <c r="AQ39" s="214"/>
    </row>
    <row r="40" spans="1:55" ht="20.100000000000001" customHeight="1" x14ac:dyDescent="0.3">
      <c r="A40" s="218" t="s">
        <v>478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20"/>
    </row>
    <row r="41" spans="1:55" ht="20.100000000000001" customHeight="1" x14ac:dyDescent="0.25"/>
    <row r="42" spans="1:55" ht="20.100000000000001" customHeight="1" x14ac:dyDescent="0.25">
      <c r="E42" s="53">
        <v>26</v>
      </c>
    </row>
    <row r="43" spans="1:55" ht="20.100000000000001" customHeight="1" x14ac:dyDescent="0.25"/>
    <row r="44" spans="1:55" ht="20.100000000000001" customHeight="1" x14ac:dyDescent="0.25"/>
    <row r="45" spans="1:55" ht="20.100000000000001" customHeight="1" x14ac:dyDescent="0.25"/>
    <row r="48" spans="1:55" x14ac:dyDescent="0.25">
      <c r="AJ48"/>
    </row>
  </sheetData>
  <mergeCells count="51">
    <mergeCell ref="A1:AU1"/>
    <mergeCell ref="A2:AU2"/>
    <mergeCell ref="A3:AU3"/>
    <mergeCell ref="A4:AU4"/>
    <mergeCell ref="G5:H5"/>
    <mergeCell ref="I5:J5"/>
    <mergeCell ref="J9:J11"/>
    <mergeCell ref="K9:K11"/>
    <mergeCell ref="L9:L11"/>
    <mergeCell ref="M9:M11"/>
    <mergeCell ref="A6:AU6"/>
    <mergeCell ref="A8:AI8"/>
    <mergeCell ref="A9:A11"/>
    <mergeCell ref="B9:B11"/>
    <mergeCell ref="C9:C11"/>
    <mergeCell ref="D9:D11"/>
    <mergeCell ref="E9:E11"/>
    <mergeCell ref="F9:F11"/>
    <mergeCell ref="G9:G11"/>
    <mergeCell ref="A40:AP40"/>
    <mergeCell ref="AT9:AT11"/>
    <mergeCell ref="AU9:AU11"/>
    <mergeCell ref="AV9:AV11"/>
    <mergeCell ref="AW9:AW11"/>
    <mergeCell ref="Z9:Z11"/>
    <mergeCell ref="AA9:AA11"/>
    <mergeCell ref="AB9:AB11"/>
    <mergeCell ref="AC9:AC11"/>
    <mergeCell ref="AI9:AI11"/>
    <mergeCell ref="AS9:AS11"/>
    <mergeCell ref="T9:T11"/>
    <mergeCell ref="U9:U11"/>
    <mergeCell ref="V9:V11"/>
    <mergeCell ref="W9:W11"/>
    <mergeCell ref="X9:X11"/>
    <mergeCell ref="AZ9:AZ11"/>
    <mergeCell ref="BA9:BA11"/>
    <mergeCell ref="BB9:BB11"/>
    <mergeCell ref="A39:H39"/>
    <mergeCell ref="AI39:AQ39"/>
    <mergeCell ref="AX9:AX11"/>
    <mergeCell ref="AY9:AY11"/>
    <mergeCell ref="Y9:Y11"/>
    <mergeCell ref="N9:N11"/>
    <mergeCell ref="O9:O11"/>
    <mergeCell ref="P9:P11"/>
    <mergeCell ref="Q9:Q11"/>
    <mergeCell ref="R9:R11"/>
    <mergeCell ref="S9:S11"/>
    <mergeCell ref="H9:H11"/>
    <mergeCell ref="I9:I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2"/>
  <sheetViews>
    <sheetView topLeftCell="A215" workbookViewId="0">
      <selection activeCell="D236" sqref="D236"/>
    </sheetView>
  </sheetViews>
  <sheetFormatPr defaultColWidth="15.42578125" defaultRowHeight="15" x14ac:dyDescent="0.25"/>
  <cols>
    <col min="1" max="1" width="5" style="8" bestFit="1" customWidth="1"/>
    <col min="2" max="2" width="12.5703125" style="10" customWidth="1"/>
    <col min="3" max="3" width="15.42578125" style="11" customWidth="1"/>
    <col min="4" max="4" width="42" style="52" customWidth="1"/>
    <col min="5" max="5" width="4.85546875" style="53" customWidth="1"/>
    <col min="6" max="6" width="5.28515625" style="8" customWidth="1"/>
    <col min="7" max="7" width="8" style="8" bestFit="1" customWidth="1"/>
    <col min="8" max="8" width="10.140625" style="8" customWidth="1"/>
    <col min="9" max="9" width="5.7109375" style="8" hidden="1" customWidth="1"/>
    <col min="10" max="10" width="10" style="8" hidden="1" customWidth="1"/>
    <col min="11" max="11" width="7.7109375" style="9" hidden="1" customWidth="1"/>
    <col min="12" max="12" width="27" style="13" hidden="1" customWidth="1"/>
    <col min="13" max="13" width="14.85546875" style="14" hidden="1" customWidth="1"/>
    <col min="14" max="14" width="13.5703125" style="54" hidden="1" customWidth="1"/>
    <col min="15" max="15" width="13.28515625" style="54" hidden="1" customWidth="1"/>
    <col min="16" max="16" width="11.85546875" style="19" hidden="1" customWidth="1"/>
    <col min="17" max="17" width="12.5703125" style="8" hidden="1" customWidth="1"/>
    <col min="18" max="18" width="7.42578125" style="8" hidden="1" customWidth="1"/>
    <col min="19" max="19" width="9.140625" style="8" hidden="1" customWidth="1"/>
    <col min="20" max="20" width="7.28515625" style="8" hidden="1" customWidth="1"/>
    <col min="21" max="21" width="8.42578125" style="8" hidden="1" customWidth="1"/>
    <col min="22" max="22" width="7.5703125" style="8" hidden="1" customWidth="1"/>
    <col min="23" max="23" width="8.140625" style="8" hidden="1" customWidth="1"/>
    <col min="24" max="24" width="5.85546875" style="8" hidden="1" customWidth="1"/>
    <col min="25" max="25" width="9.42578125" style="8" hidden="1" customWidth="1"/>
    <col min="26" max="26" width="11.28515625" style="55" hidden="1" customWidth="1"/>
    <col min="27" max="27" width="12.5703125" style="8" hidden="1" customWidth="1"/>
    <col min="28" max="28" width="11.7109375" style="8" hidden="1" customWidth="1"/>
    <col min="29" max="29" width="10.140625" style="54" hidden="1" customWidth="1"/>
    <col min="30" max="30" width="7.42578125" style="8" hidden="1" customWidth="1"/>
    <col min="31" max="31" width="12.85546875" style="8" hidden="1" customWidth="1"/>
    <col min="32" max="32" width="14.28515625" style="8" customWidth="1"/>
    <col min="33" max="33" width="9.140625" style="8" hidden="1" customWidth="1"/>
    <col min="34" max="34" width="10.42578125" style="8" hidden="1" customWidth="1"/>
    <col min="35" max="35" width="10.7109375" style="8" hidden="1" customWidth="1"/>
    <col min="36" max="36" width="8.85546875" style="8" hidden="1" customWidth="1"/>
    <col min="37" max="37" width="8.5703125" style="8" hidden="1" customWidth="1"/>
    <col min="38" max="38" width="8.7109375" style="8" hidden="1" customWidth="1"/>
    <col min="39" max="40" width="8.85546875" style="8" hidden="1" customWidth="1"/>
    <col min="41" max="41" width="11.42578125" style="8" hidden="1" customWidth="1"/>
    <col min="42" max="42" width="11.7109375" style="15" hidden="1" customWidth="1"/>
    <col min="43" max="43" width="12.5703125" style="8" hidden="1" customWidth="1"/>
    <col min="44" max="44" width="16.28515625" style="51" hidden="1" customWidth="1"/>
    <col min="45" max="45" width="8.7109375" style="19" hidden="1" customWidth="1"/>
    <col min="46" max="46" width="37.140625" style="7" hidden="1" customWidth="1"/>
    <col min="47" max="47" width="15.140625" style="7" hidden="1" customWidth="1"/>
    <col min="48" max="48" width="22" style="7" hidden="1" customWidth="1"/>
    <col min="49" max="49" width="0" style="8" hidden="1" customWidth="1"/>
    <col min="50" max="50" width="16" style="7" hidden="1" customWidth="1"/>
    <col min="51" max="51" width="17.140625" style="7" hidden="1" customWidth="1"/>
    <col min="52" max="52" width="20.42578125" style="7" hidden="1" customWidth="1"/>
    <col min="53" max="63" width="0" style="7" hidden="1" customWidth="1"/>
    <col min="64" max="16384" width="15.42578125" style="7"/>
  </cols>
  <sheetData>
    <row r="1" spans="1:63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2"/>
      <c r="AQ1" s="201"/>
      <c r="AR1" s="201"/>
      <c r="AS1" s="201"/>
    </row>
    <row r="2" spans="1:63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</row>
    <row r="3" spans="1:63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2"/>
      <c r="AQ3" s="201"/>
      <c r="AR3" s="201"/>
      <c r="AS3" s="201"/>
    </row>
    <row r="4" spans="1:63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</row>
    <row r="5" spans="1:63" hidden="1" x14ac:dyDescent="0.25">
      <c r="A5" s="9"/>
      <c r="D5" s="12"/>
      <c r="E5" s="12"/>
      <c r="G5" s="201"/>
      <c r="H5" s="201"/>
      <c r="I5" s="201"/>
      <c r="J5" s="201"/>
      <c r="N5" s="12"/>
      <c r="O5" s="12"/>
      <c r="P5" s="15"/>
      <c r="Q5" s="9"/>
      <c r="R5" s="9"/>
      <c r="S5" s="9"/>
      <c r="T5" s="9"/>
      <c r="U5" s="9"/>
      <c r="V5" s="9"/>
      <c r="W5" s="9"/>
      <c r="X5" s="9"/>
      <c r="Y5" s="9"/>
      <c r="Z5" s="16"/>
      <c r="AA5" s="9"/>
      <c r="AB5" s="9"/>
      <c r="AC5" s="1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7"/>
      <c r="AQ5" s="9"/>
      <c r="AR5" s="18"/>
    </row>
    <row r="6" spans="1:63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</row>
    <row r="7" spans="1:63" ht="15.75" hidden="1" x14ac:dyDescent="0.25">
      <c r="A7" s="20"/>
      <c r="B7" s="21"/>
      <c r="D7" s="22"/>
      <c r="E7" s="22"/>
      <c r="F7" s="23"/>
      <c r="G7" s="23"/>
      <c r="H7" s="23"/>
      <c r="I7" s="20"/>
      <c r="J7" s="20"/>
      <c r="K7" s="20"/>
      <c r="L7" s="24"/>
      <c r="M7" s="21"/>
      <c r="N7" s="20"/>
      <c r="O7" s="20"/>
      <c r="P7" s="15"/>
      <c r="Q7" s="20"/>
      <c r="R7" s="20"/>
      <c r="S7" s="20"/>
      <c r="T7" s="20"/>
      <c r="U7" s="20"/>
      <c r="V7" s="20"/>
      <c r="W7" s="20"/>
      <c r="X7" s="20"/>
      <c r="Y7" s="20"/>
      <c r="Z7" s="16"/>
      <c r="AA7" s="20"/>
      <c r="AB7" s="20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17"/>
      <c r="AQ7" s="9"/>
      <c r="AR7" s="18"/>
    </row>
    <row r="8" spans="1:63" ht="23.25" customHeight="1" x14ac:dyDescent="0.25">
      <c r="A8" s="209" t="s">
        <v>330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44"/>
      <c r="AH8" s="44"/>
      <c r="AI8" s="44"/>
      <c r="AJ8" s="44"/>
      <c r="AK8" s="44"/>
      <c r="AL8" s="44"/>
      <c r="AM8" s="44"/>
      <c r="AN8" s="44"/>
      <c r="AO8" s="44"/>
      <c r="AP8" s="56"/>
      <c r="AQ8" s="9"/>
      <c r="AR8" s="18">
        <v>1087</v>
      </c>
    </row>
    <row r="9" spans="1:63" customFormat="1" x14ac:dyDescent="0.25">
      <c r="A9" s="217" t="s">
        <v>18</v>
      </c>
      <c r="B9" s="217" t="s">
        <v>19</v>
      </c>
      <c r="C9" s="217" t="s">
        <v>20</v>
      </c>
      <c r="D9" s="222" t="s">
        <v>21</v>
      </c>
      <c r="E9" s="222" t="s">
        <v>22</v>
      </c>
      <c r="F9" s="222" t="s">
        <v>23</v>
      </c>
      <c r="G9" s="222" t="s">
        <v>24</v>
      </c>
      <c r="H9" s="222" t="s">
        <v>110</v>
      </c>
      <c r="I9" s="222" t="s">
        <v>26</v>
      </c>
      <c r="J9" s="222" t="s">
        <v>27</v>
      </c>
      <c r="K9" s="222" t="s">
        <v>28</v>
      </c>
      <c r="L9" s="222" t="s">
        <v>29</v>
      </c>
      <c r="M9" s="222" t="s">
        <v>30</v>
      </c>
      <c r="N9" s="222" t="s">
        <v>31</v>
      </c>
      <c r="O9" s="222" t="s">
        <v>32</v>
      </c>
      <c r="P9" s="222" t="s">
        <v>33</v>
      </c>
      <c r="Q9" s="222" t="s">
        <v>34</v>
      </c>
      <c r="R9" s="222" t="s">
        <v>35</v>
      </c>
      <c r="S9" s="222" t="s">
        <v>36</v>
      </c>
      <c r="T9" s="222" t="s">
        <v>37</v>
      </c>
      <c r="U9" s="222" t="s">
        <v>38</v>
      </c>
      <c r="V9" s="222" t="s">
        <v>39</v>
      </c>
      <c r="W9" s="222" t="s">
        <v>40</v>
      </c>
      <c r="X9" s="222" t="s">
        <v>41</v>
      </c>
      <c r="Y9" s="222" t="s">
        <v>42</v>
      </c>
      <c r="Z9" s="222" t="s">
        <v>43</v>
      </c>
      <c r="AA9" s="222" t="s">
        <v>44</v>
      </c>
      <c r="AB9" s="222" t="s">
        <v>45</v>
      </c>
      <c r="AC9" s="222" t="s">
        <v>46</v>
      </c>
      <c r="AD9" s="128"/>
      <c r="AE9" s="222" t="s">
        <v>6</v>
      </c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16" t="s">
        <v>47</v>
      </c>
      <c r="AR9" s="216" t="s">
        <v>48</v>
      </c>
      <c r="AS9" s="216" t="s">
        <v>49</v>
      </c>
      <c r="AT9" s="216" t="s">
        <v>50</v>
      </c>
      <c r="AU9" s="216" t="s">
        <v>51</v>
      </c>
      <c r="AV9" s="216" t="s">
        <v>52</v>
      </c>
      <c r="AW9" s="216" t="s">
        <v>53</v>
      </c>
      <c r="AX9" s="216" t="s">
        <v>54</v>
      </c>
      <c r="AY9" s="216" t="s">
        <v>55</v>
      </c>
      <c r="AZ9" s="216" t="s">
        <v>56</v>
      </c>
    </row>
    <row r="10" spans="1:63" customFormat="1" x14ac:dyDescent="0.25">
      <c r="A10" s="217"/>
      <c r="B10" s="217"/>
      <c r="C10" s="217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128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</row>
    <row r="11" spans="1:63" customFormat="1" x14ac:dyDescent="0.25">
      <c r="A11" s="217"/>
      <c r="B11" s="217"/>
      <c r="C11" s="217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128" t="s">
        <v>57</v>
      </c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</row>
    <row r="12" spans="1:63" customFormat="1" x14ac:dyDescent="0.25">
      <c r="A12" s="217"/>
      <c r="B12" s="217"/>
      <c r="C12" s="217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128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16"/>
      <c r="AR12" s="216"/>
      <c r="AS12" s="216"/>
      <c r="AT12" s="216"/>
      <c r="AU12" s="216"/>
      <c r="AV12" s="216" t="s">
        <v>52</v>
      </c>
      <c r="AW12" s="216" t="s">
        <v>52</v>
      </c>
      <c r="AX12" s="216"/>
      <c r="AY12" s="216"/>
      <c r="AZ12" s="216"/>
    </row>
    <row r="13" spans="1:63" customFormat="1" ht="28.5" hidden="1" customHeight="1" x14ac:dyDescent="0.25">
      <c r="A13" s="128">
        <v>1</v>
      </c>
      <c r="B13" s="128">
        <v>2</v>
      </c>
      <c r="C13" s="128">
        <v>4</v>
      </c>
      <c r="D13" s="128">
        <v>5</v>
      </c>
      <c r="E13" s="128">
        <v>6</v>
      </c>
      <c r="F13" s="128">
        <v>7</v>
      </c>
      <c r="G13" s="128">
        <v>8</v>
      </c>
      <c r="H13" s="128">
        <v>9</v>
      </c>
      <c r="I13" s="128">
        <v>10</v>
      </c>
      <c r="J13" s="128">
        <v>11</v>
      </c>
      <c r="K13" s="128">
        <v>12</v>
      </c>
      <c r="L13" s="128">
        <v>13</v>
      </c>
      <c r="M13" s="128">
        <v>14</v>
      </c>
      <c r="N13" s="128">
        <v>15</v>
      </c>
      <c r="O13" s="128">
        <v>16</v>
      </c>
      <c r="P13" s="128">
        <v>17</v>
      </c>
      <c r="Q13" s="128">
        <v>18</v>
      </c>
      <c r="R13" s="128">
        <v>19</v>
      </c>
      <c r="S13" s="128">
        <v>20</v>
      </c>
      <c r="T13" s="128">
        <v>21</v>
      </c>
      <c r="U13" s="128">
        <v>22</v>
      </c>
      <c r="V13" s="128">
        <v>23</v>
      </c>
      <c r="W13" s="128">
        <v>24</v>
      </c>
      <c r="X13" s="128">
        <v>25</v>
      </c>
      <c r="Y13" s="128">
        <v>26</v>
      </c>
      <c r="Z13" s="128">
        <v>27</v>
      </c>
      <c r="AA13" s="128">
        <v>28</v>
      </c>
      <c r="AB13" s="128">
        <v>29</v>
      </c>
      <c r="AC13" s="128">
        <v>30</v>
      </c>
      <c r="AD13" s="128">
        <v>31</v>
      </c>
      <c r="AE13" s="128">
        <v>32</v>
      </c>
      <c r="AF13" s="128">
        <v>33</v>
      </c>
      <c r="AG13" s="128">
        <v>36</v>
      </c>
      <c r="AH13" s="128">
        <v>37</v>
      </c>
      <c r="AI13" s="128">
        <v>38</v>
      </c>
      <c r="AJ13" s="128">
        <v>39</v>
      </c>
      <c r="AK13" s="128">
        <v>40</v>
      </c>
      <c r="AL13" s="128">
        <v>41</v>
      </c>
      <c r="AM13" s="128">
        <v>42</v>
      </c>
      <c r="AN13" s="128">
        <v>43</v>
      </c>
      <c r="AO13" s="128">
        <v>44</v>
      </c>
      <c r="AP13" s="128">
        <v>45</v>
      </c>
      <c r="AQ13">
        <v>46</v>
      </c>
      <c r="AR13">
        <v>47</v>
      </c>
      <c r="AS13">
        <v>48</v>
      </c>
      <c r="AT13">
        <v>49</v>
      </c>
      <c r="AU13">
        <v>50</v>
      </c>
      <c r="AV13">
        <v>51</v>
      </c>
      <c r="AW13">
        <v>52</v>
      </c>
      <c r="AX13">
        <v>53</v>
      </c>
      <c r="AY13">
        <v>54</v>
      </c>
      <c r="AZ13">
        <v>55</v>
      </c>
      <c r="BA13">
        <v>56</v>
      </c>
      <c r="BB13">
        <v>57</v>
      </c>
    </row>
    <row r="14" spans="1:63" s="35" customFormat="1" ht="20.100000000000001" customHeight="1" x14ac:dyDescent="0.25">
      <c r="A14" s="25">
        <v>1</v>
      </c>
      <c r="B14" s="109" t="s">
        <v>479</v>
      </c>
      <c r="C14" s="110" t="s">
        <v>480</v>
      </c>
      <c r="D14" s="111" t="s">
        <v>481</v>
      </c>
      <c r="E14" s="109" t="s">
        <v>8</v>
      </c>
      <c r="F14" s="109" t="s">
        <v>58</v>
      </c>
      <c r="G14" s="109" t="s">
        <v>59</v>
      </c>
      <c r="H14" s="109" t="s">
        <v>60</v>
      </c>
      <c r="I14" s="25"/>
      <c r="J14" s="25"/>
      <c r="K14" s="25"/>
      <c r="L14" s="27"/>
      <c r="M14" s="26"/>
      <c r="N14" s="26"/>
      <c r="O14" s="26"/>
      <c r="P14" s="26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"/>
      <c r="AB14" s="25"/>
      <c r="AC14" s="26"/>
      <c r="AD14" s="25"/>
      <c r="AE14" s="25"/>
      <c r="AF14" s="109">
        <v>500</v>
      </c>
      <c r="AG14" s="25"/>
      <c r="AH14" s="25"/>
      <c r="AI14" s="25"/>
      <c r="AJ14" s="25"/>
      <c r="AK14" s="25"/>
      <c r="AL14" s="25"/>
      <c r="AM14" s="25"/>
      <c r="AN14" s="25"/>
      <c r="AO14" s="25">
        <f t="shared" ref="AO14:AO77" si="0">SUM(AF14:AN14)</f>
        <v>500</v>
      </c>
      <c r="AP14" s="26">
        <f t="shared" ref="AP14:AP77" si="1">AE14</f>
        <v>0</v>
      </c>
      <c r="AQ14" s="79"/>
      <c r="AR14" s="26" t="s">
        <v>155</v>
      </c>
      <c r="AS14" s="30">
        <v>0.81</v>
      </c>
      <c r="AT14" s="78">
        <v>45089</v>
      </c>
      <c r="AU14" s="32"/>
      <c r="AV14" s="33" t="s">
        <v>98</v>
      </c>
      <c r="AW14" s="34" t="s">
        <v>156</v>
      </c>
      <c r="AX14" s="32"/>
      <c r="AY14" s="32"/>
      <c r="AZ14" s="32"/>
      <c r="BC14" s="80"/>
      <c r="BD14" s="80"/>
      <c r="BE14" s="80"/>
      <c r="BF14" s="80"/>
      <c r="BG14" s="80"/>
      <c r="BH14" s="80"/>
      <c r="BI14" s="80"/>
      <c r="BJ14" s="80"/>
      <c r="BK14" s="80"/>
    </row>
    <row r="15" spans="1:63" s="35" customFormat="1" ht="20.100000000000001" customHeight="1" x14ac:dyDescent="0.25">
      <c r="A15" s="25">
        <v>2</v>
      </c>
      <c r="B15" s="109" t="s">
        <v>482</v>
      </c>
      <c r="C15" s="110" t="s">
        <v>483</v>
      </c>
      <c r="D15" s="111" t="s">
        <v>484</v>
      </c>
      <c r="E15" s="109" t="s">
        <v>8</v>
      </c>
      <c r="F15" s="109" t="s">
        <v>58</v>
      </c>
      <c r="G15" s="109" t="s">
        <v>59</v>
      </c>
      <c r="H15" s="109" t="s">
        <v>60</v>
      </c>
      <c r="I15" s="25"/>
      <c r="J15" s="25"/>
      <c r="K15" s="25"/>
      <c r="L15" s="27"/>
      <c r="M15" s="26"/>
      <c r="N15" s="26"/>
      <c r="O15" s="26"/>
      <c r="P15" s="26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8"/>
      <c r="AB15" s="25"/>
      <c r="AC15" s="26"/>
      <c r="AD15" s="25"/>
      <c r="AE15" s="25"/>
      <c r="AF15" s="109">
        <v>500</v>
      </c>
      <c r="AG15" s="25"/>
      <c r="AH15" s="25"/>
      <c r="AI15" s="25"/>
      <c r="AJ15" s="25"/>
      <c r="AK15" s="25"/>
      <c r="AL15" s="25"/>
      <c r="AM15" s="25"/>
      <c r="AN15" s="25"/>
      <c r="AO15" s="25">
        <f t="shared" si="0"/>
        <v>500</v>
      </c>
      <c r="AP15" s="26">
        <f t="shared" si="1"/>
        <v>0</v>
      </c>
      <c r="AQ15" s="79"/>
      <c r="AR15" s="26">
        <v>147</v>
      </c>
      <c r="AS15" s="30">
        <v>0.9</v>
      </c>
      <c r="AT15" s="31" t="s">
        <v>157</v>
      </c>
      <c r="AU15" s="33">
        <v>45119</v>
      </c>
      <c r="AV15" s="33" t="s">
        <v>98</v>
      </c>
      <c r="AW15" s="34" t="s">
        <v>158</v>
      </c>
      <c r="AX15" s="32"/>
      <c r="AY15" s="32"/>
      <c r="AZ15" s="32"/>
    </row>
    <row r="16" spans="1:63" s="35" customFormat="1" ht="20.100000000000001" customHeight="1" x14ac:dyDescent="0.25">
      <c r="A16" s="25">
        <v>3</v>
      </c>
      <c r="B16" s="109" t="s">
        <v>485</v>
      </c>
      <c r="C16" s="110" t="s">
        <v>486</v>
      </c>
      <c r="D16" s="111" t="s">
        <v>487</v>
      </c>
      <c r="E16" s="109" t="s">
        <v>8</v>
      </c>
      <c r="F16" s="109" t="s">
        <v>58</v>
      </c>
      <c r="G16" s="109" t="s">
        <v>59</v>
      </c>
      <c r="H16" s="109" t="s">
        <v>60</v>
      </c>
      <c r="I16" s="25"/>
      <c r="J16" s="25"/>
      <c r="K16" s="25"/>
      <c r="L16" s="27"/>
      <c r="M16" s="26"/>
      <c r="N16" s="26"/>
      <c r="O16" s="26"/>
      <c r="P16" s="26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8"/>
      <c r="AB16" s="25"/>
      <c r="AC16" s="26"/>
      <c r="AD16" s="25"/>
      <c r="AE16" s="25"/>
      <c r="AF16" s="109">
        <v>500</v>
      </c>
      <c r="AG16" s="25"/>
      <c r="AH16" s="25"/>
      <c r="AI16" s="25"/>
      <c r="AJ16" s="25"/>
      <c r="AK16" s="25"/>
      <c r="AL16" s="25"/>
      <c r="AM16" s="25"/>
      <c r="AN16" s="25"/>
      <c r="AO16" s="25">
        <f t="shared" si="0"/>
        <v>500</v>
      </c>
      <c r="AP16" s="26">
        <f t="shared" si="1"/>
        <v>0</v>
      </c>
      <c r="AQ16" s="79"/>
      <c r="AR16" s="26">
        <v>551</v>
      </c>
      <c r="AS16" s="30">
        <v>0.58830000000000005</v>
      </c>
      <c r="AT16" s="77"/>
      <c r="AU16" s="32"/>
      <c r="AV16" s="32" t="s">
        <v>98</v>
      </c>
      <c r="AW16" s="34" t="s">
        <v>159</v>
      </c>
      <c r="AX16" s="32"/>
      <c r="AY16" s="32"/>
      <c r="AZ16" s="32"/>
    </row>
    <row r="17" spans="1:54" s="35" customFormat="1" ht="20.100000000000001" customHeight="1" x14ac:dyDescent="0.25">
      <c r="A17" s="25">
        <v>4</v>
      </c>
      <c r="B17" s="109" t="s">
        <v>488</v>
      </c>
      <c r="C17" s="110" t="s">
        <v>489</v>
      </c>
      <c r="D17" s="111" t="s">
        <v>490</v>
      </c>
      <c r="E17" s="109" t="s">
        <v>9</v>
      </c>
      <c r="F17" s="109" t="s">
        <v>58</v>
      </c>
      <c r="G17" s="109" t="s">
        <v>59</v>
      </c>
      <c r="H17" s="109" t="s">
        <v>60</v>
      </c>
      <c r="I17" s="25"/>
      <c r="J17" s="25"/>
      <c r="K17" s="25"/>
      <c r="L17" s="27"/>
      <c r="M17" s="26"/>
      <c r="N17" s="26"/>
      <c r="O17" s="26"/>
      <c r="P17" s="26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8"/>
      <c r="AB17" s="25"/>
      <c r="AC17" s="26"/>
      <c r="AD17" s="25"/>
      <c r="AE17" s="25"/>
      <c r="AF17" s="109">
        <v>500</v>
      </c>
      <c r="AG17" s="25"/>
      <c r="AH17" s="25"/>
      <c r="AI17" s="25"/>
      <c r="AJ17" s="25"/>
      <c r="AK17" s="25"/>
      <c r="AL17" s="25"/>
      <c r="AM17" s="25"/>
      <c r="AN17" s="25"/>
      <c r="AO17" s="25">
        <f t="shared" si="0"/>
        <v>500</v>
      </c>
      <c r="AP17" s="26">
        <f t="shared" si="1"/>
        <v>0</v>
      </c>
      <c r="AQ17" s="79"/>
      <c r="AR17" s="26" t="s">
        <v>160</v>
      </c>
      <c r="AS17" s="30">
        <v>0.68500000000000005</v>
      </c>
      <c r="AT17" s="78">
        <v>45126</v>
      </c>
      <c r="AU17" s="32"/>
      <c r="AV17" s="33" t="s">
        <v>98</v>
      </c>
      <c r="AW17" s="34" t="s">
        <v>161</v>
      </c>
      <c r="AX17" s="37"/>
      <c r="AY17" s="37"/>
      <c r="AZ17" s="37"/>
      <c r="BA17" s="42"/>
      <c r="BB17" s="42"/>
    </row>
    <row r="18" spans="1:54" s="35" customFormat="1" ht="20.100000000000001" customHeight="1" x14ac:dyDescent="0.25">
      <c r="A18" s="25">
        <v>5</v>
      </c>
      <c r="B18" s="109" t="s">
        <v>491</v>
      </c>
      <c r="C18" s="110" t="s">
        <v>492</v>
      </c>
      <c r="D18" s="111" t="s">
        <v>493</v>
      </c>
      <c r="E18" s="109" t="s">
        <v>8</v>
      </c>
      <c r="F18" s="109" t="s">
        <v>58</v>
      </c>
      <c r="G18" s="109" t="s">
        <v>59</v>
      </c>
      <c r="H18" s="109" t="s">
        <v>60</v>
      </c>
      <c r="I18" s="25"/>
      <c r="J18" s="25"/>
      <c r="K18" s="25"/>
      <c r="L18" s="27"/>
      <c r="M18" s="26"/>
      <c r="N18" s="26"/>
      <c r="O18" s="26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8"/>
      <c r="AB18" s="25"/>
      <c r="AC18" s="26"/>
      <c r="AD18" s="25"/>
      <c r="AE18" s="25"/>
      <c r="AF18" s="109">
        <v>500</v>
      </c>
      <c r="AG18" s="25"/>
      <c r="AH18" s="25"/>
      <c r="AI18" s="25"/>
      <c r="AJ18" s="25"/>
      <c r="AK18" s="25"/>
      <c r="AL18" s="25"/>
      <c r="AM18" s="25"/>
      <c r="AN18" s="25"/>
      <c r="AO18" s="25">
        <f t="shared" si="0"/>
        <v>500</v>
      </c>
      <c r="AP18" s="26">
        <f t="shared" si="1"/>
        <v>0</v>
      </c>
      <c r="AQ18" s="79"/>
      <c r="AR18" s="26" t="s">
        <v>162</v>
      </c>
      <c r="AS18" s="30">
        <v>0.70499999999999996</v>
      </c>
      <c r="AT18" s="78">
        <v>44989</v>
      </c>
      <c r="AU18" s="33">
        <v>45144</v>
      </c>
      <c r="AV18" s="33" t="s">
        <v>104</v>
      </c>
      <c r="AW18" s="34"/>
      <c r="AX18" s="37"/>
      <c r="AY18" s="37"/>
      <c r="AZ18" s="37"/>
      <c r="BA18" s="42"/>
      <c r="BB18" s="42"/>
    </row>
    <row r="19" spans="1:54" s="35" customFormat="1" ht="20.100000000000001" customHeight="1" x14ac:dyDescent="0.25">
      <c r="A19" s="25">
        <v>6</v>
      </c>
      <c r="B19" s="109" t="s">
        <v>494</v>
      </c>
      <c r="C19" s="110" t="s">
        <v>495</v>
      </c>
      <c r="D19" s="111" t="s">
        <v>496</v>
      </c>
      <c r="E19" s="109" t="s">
        <v>8</v>
      </c>
      <c r="F19" s="109" t="s">
        <v>58</v>
      </c>
      <c r="G19" s="109" t="s">
        <v>59</v>
      </c>
      <c r="H19" s="109" t="s">
        <v>60</v>
      </c>
      <c r="I19" s="25"/>
      <c r="J19" s="25"/>
      <c r="K19" s="25"/>
      <c r="L19" s="27"/>
      <c r="M19" s="26"/>
      <c r="N19" s="26"/>
      <c r="O19" s="26"/>
      <c r="P19" s="26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8"/>
      <c r="AB19" s="25"/>
      <c r="AC19" s="26"/>
      <c r="AD19" s="25"/>
      <c r="AE19" s="25"/>
      <c r="AF19" s="109">
        <v>500</v>
      </c>
      <c r="AG19" s="25"/>
      <c r="AH19" s="25"/>
      <c r="AI19" s="25"/>
      <c r="AJ19" s="25"/>
      <c r="AK19" s="25"/>
      <c r="AL19" s="25"/>
      <c r="AM19" s="25"/>
      <c r="AN19" s="25"/>
      <c r="AO19" s="25">
        <f t="shared" si="0"/>
        <v>500</v>
      </c>
      <c r="AP19" s="26">
        <f t="shared" si="1"/>
        <v>0</v>
      </c>
      <c r="AQ19" s="79"/>
      <c r="AR19" s="26">
        <v>150</v>
      </c>
      <c r="AS19" s="30">
        <v>0.65329999999999999</v>
      </c>
      <c r="AT19" s="77"/>
      <c r="AU19" s="33"/>
      <c r="AV19" s="32" t="s">
        <v>98</v>
      </c>
      <c r="AW19" s="34"/>
      <c r="AX19" s="32"/>
      <c r="AY19" s="32"/>
      <c r="AZ19" s="32"/>
    </row>
    <row r="20" spans="1:54" s="35" customFormat="1" ht="20.100000000000001" customHeight="1" x14ac:dyDescent="0.25">
      <c r="A20" s="25">
        <v>7</v>
      </c>
      <c r="B20" s="109" t="s">
        <v>497</v>
      </c>
      <c r="C20" s="110" t="s">
        <v>498</v>
      </c>
      <c r="D20" s="111" t="s">
        <v>499</v>
      </c>
      <c r="E20" s="109" t="s">
        <v>9</v>
      </c>
      <c r="F20" s="109" t="s">
        <v>58</v>
      </c>
      <c r="G20" s="109" t="s">
        <v>59</v>
      </c>
      <c r="H20" s="109" t="s">
        <v>60</v>
      </c>
      <c r="I20" s="25"/>
      <c r="J20" s="25"/>
      <c r="K20" s="25"/>
      <c r="L20" s="27"/>
      <c r="M20" s="26"/>
      <c r="N20" s="26"/>
      <c r="O20" s="26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8"/>
      <c r="AB20" s="25"/>
      <c r="AC20" s="26"/>
      <c r="AD20" s="25"/>
      <c r="AE20" s="25"/>
      <c r="AF20" s="109">
        <v>500</v>
      </c>
      <c r="AG20" s="25"/>
      <c r="AH20" s="25"/>
      <c r="AI20" s="25"/>
      <c r="AJ20" s="25"/>
      <c r="AK20" s="25"/>
      <c r="AL20" s="25"/>
      <c r="AM20" s="25"/>
      <c r="AN20" s="25"/>
      <c r="AO20" s="25">
        <f t="shared" si="0"/>
        <v>500</v>
      </c>
      <c r="AP20" s="26">
        <f t="shared" si="1"/>
        <v>0</v>
      </c>
      <c r="AQ20" s="79"/>
      <c r="AR20" s="26" t="s">
        <v>163</v>
      </c>
      <c r="AS20" s="30">
        <v>0.875</v>
      </c>
      <c r="AT20" s="78">
        <v>45084</v>
      </c>
      <c r="AU20" s="32"/>
      <c r="AV20" s="32" t="s">
        <v>98</v>
      </c>
      <c r="AW20" s="34" t="s">
        <v>164</v>
      </c>
      <c r="AX20" s="32"/>
      <c r="AY20" s="32"/>
      <c r="AZ20" s="32"/>
    </row>
    <row r="21" spans="1:54" s="35" customFormat="1" ht="20.100000000000001" customHeight="1" x14ac:dyDescent="0.25">
      <c r="A21" s="25">
        <v>8</v>
      </c>
      <c r="B21" s="109" t="s">
        <v>403</v>
      </c>
      <c r="C21" s="110" t="s">
        <v>404</v>
      </c>
      <c r="D21" s="111" t="s">
        <v>405</v>
      </c>
      <c r="E21" s="109" t="s">
        <v>9</v>
      </c>
      <c r="F21" s="109" t="s">
        <v>71</v>
      </c>
      <c r="G21" s="109" t="s">
        <v>59</v>
      </c>
      <c r="H21" s="109" t="s">
        <v>129</v>
      </c>
      <c r="I21" s="25"/>
      <c r="J21" s="25"/>
      <c r="K21" s="25"/>
      <c r="L21" s="27"/>
      <c r="M21" s="26"/>
      <c r="N21" s="26"/>
      <c r="O21" s="26"/>
      <c r="P21" s="26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8"/>
      <c r="AB21" s="25"/>
      <c r="AC21" s="26"/>
      <c r="AD21" s="25"/>
      <c r="AE21" s="25"/>
      <c r="AF21" s="109">
        <v>500</v>
      </c>
      <c r="AG21" s="25"/>
      <c r="AH21" s="25"/>
      <c r="AI21" s="25"/>
      <c r="AJ21" s="25"/>
      <c r="AK21" s="25"/>
      <c r="AL21" s="25"/>
      <c r="AM21" s="25"/>
      <c r="AN21" s="25"/>
      <c r="AO21" s="25">
        <f t="shared" si="0"/>
        <v>500</v>
      </c>
      <c r="AP21" s="26">
        <f t="shared" si="1"/>
        <v>0</v>
      </c>
      <c r="AQ21" s="79"/>
      <c r="AR21" s="26" t="s">
        <v>165</v>
      </c>
      <c r="AS21" s="30">
        <v>0.66800000000000004</v>
      </c>
      <c r="AT21" s="31" t="s">
        <v>166</v>
      </c>
      <c r="AU21" s="32"/>
      <c r="AV21" s="33" t="s">
        <v>103</v>
      </c>
      <c r="AW21" s="34"/>
      <c r="AX21" s="32"/>
      <c r="AY21" s="32"/>
      <c r="AZ21" s="32"/>
      <c r="BA21" s="35" t="s">
        <v>167</v>
      </c>
    </row>
    <row r="22" spans="1:54" s="35" customFormat="1" ht="20.100000000000001" customHeight="1" x14ac:dyDescent="0.25">
      <c r="A22" s="25">
        <v>9</v>
      </c>
      <c r="B22" s="109" t="s">
        <v>500</v>
      </c>
      <c r="C22" s="110" t="s">
        <v>501</v>
      </c>
      <c r="D22" s="111" t="s">
        <v>502</v>
      </c>
      <c r="E22" s="109" t="s">
        <v>8</v>
      </c>
      <c r="F22" s="109" t="s">
        <v>71</v>
      </c>
      <c r="G22" s="109" t="s">
        <v>59</v>
      </c>
      <c r="H22" s="109" t="s">
        <v>129</v>
      </c>
      <c r="I22" s="25"/>
      <c r="J22" s="25"/>
      <c r="K22" s="25"/>
      <c r="L22" s="27"/>
      <c r="M22" s="26"/>
      <c r="N22" s="26"/>
      <c r="O22" s="26"/>
      <c r="P22" s="26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8"/>
      <c r="AB22" s="25"/>
      <c r="AC22" s="26"/>
      <c r="AD22" s="25"/>
      <c r="AE22" s="25"/>
      <c r="AF22" s="109">
        <v>500</v>
      </c>
      <c r="AG22" s="25"/>
      <c r="AH22" s="25"/>
      <c r="AI22" s="25"/>
      <c r="AJ22" s="25"/>
      <c r="AK22" s="25"/>
      <c r="AL22" s="25"/>
      <c r="AM22" s="25"/>
      <c r="AN22" s="25"/>
      <c r="AO22" s="25">
        <f t="shared" si="0"/>
        <v>500</v>
      </c>
      <c r="AP22" s="26">
        <f t="shared" si="1"/>
        <v>0</v>
      </c>
      <c r="AQ22" s="79"/>
      <c r="AR22" s="26" t="s">
        <v>168</v>
      </c>
      <c r="AS22" s="30">
        <v>0.75829999999999997</v>
      </c>
      <c r="AT22" s="31"/>
      <c r="AU22" s="32"/>
      <c r="AV22" s="33" t="s">
        <v>98</v>
      </c>
      <c r="AW22" s="34"/>
      <c r="AX22" s="32"/>
      <c r="AY22" s="32"/>
      <c r="AZ22" s="32"/>
      <c r="BA22" s="38">
        <v>44951</v>
      </c>
    </row>
    <row r="23" spans="1:54" s="35" customFormat="1" ht="20.100000000000001" customHeight="1" x14ac:dyDescent="0.25">
      <c r="A23" s="25">
        <v>10</v>
      </c>
      <c r="B23" s="109" t="s">
        <v>503</v>
      </c>
      <c r="C23" s="110" t="s">
        <v>504</v>
      </c>
      <c r="D23" s="111" t="s">
        <v>505</v>
      </c>
      <c r="E23" s="109" t="s">
        <v>9</v>
      </c>
      <c r="F23" s="109" t="s">
        <v>71</v>
      </c>
      <c r="G23" s="109" t="s">
        <v>59</v>
      </c>
      <c r="H23" s="109" t="s">
        <v>129</v>
      </c>
      <c r="I23" s="25"/>
      <c r="J23" s="25"/>
      <c r="K23" s="25"/>
      <c r="L23" s="27"/>
      <c r="M23" s="26"/>
      <c r="N23" s="26"/>
      <c r="O23" s="26"/>
      <c r="P23" s="26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8"/>
      <c r="AB23" s="25"/>
      <c r="AC23" s="26"/>
      <c r="AD23" s="25"/>
      <c r="AE23" s="25"/>
      <c r="AF23" s="109">
        <v>500</v>
      </c>
      <c r="AG23" s="25"/>
      <c r="AH23" s="25"/>
      <c r="AI23" s="25"/>
      <c r="AJ23" s="25"/>
      <c r="AK23" s="25"/>
      <c r="AL23" s="25"/>
      <c r="AM23" s="25"/>
      <c r="AN23" s="25"/>
      <c r="AO23" s="25">
        <f t="shared" si="0"/>
        <v>500</v>
      </c>
      <c r="AP23" s="26">
        <f t="shared" si="1"/>
        <v>0</v>
      </c>
      <c r="AQ23" s="79"/>
      <c r="AR23" s="26" t="s">
        <v>169</v>
      </c>
      <c r="AS23" s="30">
        <v>0.9</v>
      </c>
      <c r="AT23" s="78">
        <v>44986</v>
      </c>
      <c r="AU23" s="32"/>
      <c r="AV23" s="32" t="s">
        <v>92</v>
      </c>
      <c r="AW23" s="34" t="s">
        <v>170</v>
      </c>
      <c r="AX23" s="32"/>
      <c r="AY23" s="32"/>
      <c r="AZ23" s="32"/>
    </row>
    <row r="24" spans="1:54" s="35" customFormat="1" ht="20.100000000000001" customHeight="1" x14ac:dyDescent="0.25">
      <c r="A24" s="25">
        <v>11</v>
      </c>
      <c r="B24" s="109" t="s">
        <v>506</v>
      </c>
      <c r="C24" s="110" t="s">
        <v>507</v>
      </c>
      <c r="D24" s="111" t="s">
        <v>508</v>
      </c>
      <c r="E24" s="109" t="s">
        <v>9</v>
      </c>
      <c r="F24" s="109" t="s">
        <v>71</v>
      </c>
      <c r="G24" s="109" t="s">
        <v>59</v>
      </c>
      <c r="H24" s="109" t="s">
        <v>129</v>
      </c>
      <c r="I24" s="25"/>
      <c r="J24" s="25"/>
      <c r="K24" s="25"/>
      <c r="L24" s="27"/>
      <c r="M24" s="26"/>
      <c r="N24" s="26"/>
      <c r="O24" s="26"/>
      <c r="P24" s="26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8"/>
      <c r="AB24" s="25"/>
      <c r="AC24" s="26"/>
      <c r="AD24" s="28"/>
      <c r="AE24" s="25"/>
      <c r="AF24" s="109">
        <v>500</v>
      </c>
      <c r="AG24" s="25"/>
      <c r="AH24" s="25"/>
      <c r="AI24" s="25"/>
      <c r="AJ24" s="25"/>
      <c r="AK24" s="25"/>
      <c r="AL24" s="25"/>
      <c r="AM24" s="25"/>
      <c r="AN24" s="25"/>
      <c r="AO24" s="25">
        <f t="shared" si="0"/>
        <v>500</v>
      </c>
      <c r="AP24" s="26">
        <f t="shared" si="1"/>
        <v>0</v>
      </c>
      <c r="AQ24" s="79"/>
      <c r="AR24" s="26" t="s">
        <v>171</v>
      </c>
      <c r="AS24" s="30">
        <v>0.63160000000000005</v>
      </c>
      <c r="AT24" s="78">
        <v>45144</v>
      </c>
      <c r="AU24" s="32"/>
      <c r="AV24" s="32" t="s">
        <v>92</v>
      </c>
      <c r="AW24" s="34" t="s">
        <v>172</v>
      </c>
      <c r="AX24" s="32"/>
      <c r="AY24" s="32"/>
      <c r="AZ24" s="32"/>
    </row>
    <row r="25" spans="1:54" s="35" customFormat="1" ht="20.100000000000001" customHeight="1" x14ac:dyDescent="0.25">
      <c r="A25" s="25">
        <v>12</v>
      </c>
      <c r="B25" s="109" t="s">
        <v>409</v>
      </c>
      <c r="C25" s="110" t="s">
        <v>410</v>
      </c>
      <c r="D25" s="111" t="s">
        <v>411</v>
      </c>
      <c r="E25" s="109" t="s">
        <v>8</v>
      </c>
      <c r="F25" s="109" t="s">
        <v>71</v>
      </c>
      <c r="G25" s="109" t="s">
        <v>59</v>
      </c>
      <c r="H25" s="109" t="s">
        <v>129</v>
      </c>
      <c r="I25" s="25"/>
      <c r="J25" s="25"/>
      <c r="K25" s="25"/>
      <c r="L25" s="27"/>
      <c r="M25" s="26"/>
      <c r="N25" s="26"/>
      <c r="O25" s="26"/>
      <c r="P25" s="26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8"/>
      <c r="AB25" s="25"/>
      <c r="AC25" s="26"/>
      <c r="AD25" s="25"/>
      <c r="AE25" s="25"/>
      <c r="AF25" s="109">
        <v>500</v>
      </c>
      <c r="AG25" s="25"/>
      <c r="AH25" s="25"/>
      <c r="AI25" s="25"/>
      <c r="AJ25" s="25"/>
      <c r="AK25" s="25"/>
      <c r="AL25" s="25"/>
      <c r="AM25" s="25"/>
      <c r="AN25" s="25"/>
      <c r="AO25" s="25">
        <f t="shared" si="0"/>
        <v>500</v>
      </c>
      <c r="AP25" s="26">
        <f t="shared" si="1"/>
        <v>0</v>
      </c>
      <c r="AQ25" s="79"/>
      <c r="AR25" s="26" t="s">
        <v>173</v>
      </c>
      <c r="AS25" s="30">
        <v>0.47160000000000002</v>
      </c>
      <c r="AT25" s="31" t="s">
        <v>174</v>
      </c>
      <c r="AU25" s="33">
        <v>44989</v>
      </c>
      <c r="AV25" s="32" t="s">
        <v>103</v>
      </c>
      <c r="AW25" s="34"/>
      <c r="AX25" s="32"/>
      <c r="AY25" s="32"/>
      <c r="AZ25" s="32"/>
      <c r="BA25" s="38">
        <v>45090</v>
      </c>
    </row>
    <row r="26" spans="1:54" s="35" customFormat="1" ht="20.100000000000001" customHeight="1" x14ac:dyDescent="0.25">
      <c r="A26" s="25">
        <v>13</v>
      </c>
      <c r="B26" s="109" t="s">
        <v>509</v>
      </c>
      <c r="C26" s="110" t="s">
        <v>510</v>
      </c>
      <c r="D26" s="111" t="s">
        <v>511</v>
      </c>
      <c r="E26" s="109" t="s">
        <v>9</v>
      </c>
      <c r="F26" s="109" t="s">
        <v>71</v>
      </c>
      <c r="G26" s="109" t="s">
        <v>59</v>
      </c>
      <c r="H26" s="109" t="s">
        <v>129</v>
      </c>
      <c r="I26" s="25"/>
      <c r="J26" s="25"/>
      <c r="K26" s="25"/>
      <c r="L26" s="27"/>
      <c r="M26" s="26"/>
      <c r="N26" s="26"/>
      <c r="O26" s="26"/>
      <c r="P26" s="26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8"/>
      <c r="AB26" s="25"/>
      <c r="AC26" s="26"/>
      <c r="AD26" s="25"/>
      <c r="AE26" s="25"/>
      <c r="AF26" s="109">
        <v>500</v>
      </c>
      <c r="AG26" s="25"/>
      <c r="AH26" s="25"/>
      <c r="AI26" s="25"/>
      <c r="AJ26" s="25"/>
      <c r="AK26" s="25"/>
      <c r="AL26" s="25"/>
      <c r="AM26" s="25"/>
      <c r="AN26" s="25"/>
      <c r="AO26" s="25">
        <f t="shared" si="0"/>
        <v>500</v>
      </c>
      <c r="AP26" s="26">
        <f t="shared" si="1"/>
        <v>0</v>
      </c>
      <c r="AQ26" s="79"/>
      <c r="AR26" s="26" t="s">
        <v>175</v>
      </c>
      <c r="AS26" s="30">
        <v>0.88829999999999998</v>
      </c>
      <c r="AT26" s="31"/>
      <c r="AU26" s="32"/>
      <c r="AV26" s="33" t="s">
        <v>81</v>
      </c>
      <c r="AW26" s="34"/>
      <c r="AX26" s="32"/>
      <c r="AY26" s="32"/>
      <c r="AZ26" s="32"/>
      <c r="BA26" s="38">
        <v>45141</v>
      </c>
    </row>
    <row r="27" spans="1:54" s="35" customFormat="1" ht="20.100000000000001" customHeight="1" x14ac:dyDescent="0.25">
      <c r="A27" s="25">
        <v>14</v>
      </c>
      <c r="B27" s="109" t="s">
        <v>512</v>
      </c>
      <c r="C27" s="110" t="s">
        <v>513</v>
      </c>
      <c r="D27" s="111" t="s">
        <v>514</v>
      </c>
      <c r="E27" s="109" t="s">
        <v>9</v>
      </c>
      <c r="F27" s="109" t="s">
        <v>71</v>
      </c>
      <c r="G27" s="109" t="s">
        <v>59</v>
      </c>
      <c r="H27" s="109" t="s">
        <v>72</v>
      </c>
      <c r="I27" s="25"/>
      <c r="J27" s="25"/>
      <c r="K27" s="25"/>
      <c r="L27" s="27"/>
      <c r="M27" s="26"/>
      <c r="N27" s="26"/>
      <c r="O27" s="26"/>
      <c r="P27" s="26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8"/>
      <c r="AB27" s="25"/>
      <c r="AC27" s="26"/>
      <c r="AD27" s="25"/>
      <c r="AE27" s="25"/>
      <c r="AF27" s="109">
        <v>500</v>
      </c>
      <c r="AG27" s="25"/>
      <c r="AH27" s="25"/>
      <c r="AI27" s="25"/>
      <c r="AJ27" s="25"/>
      <c r="AK27" s="25"/>
      <c r="AL27" s="25"/>
      <c r="AM27" s="25"/>
      <c r="AN27" s="25"/>
      <c r="AO27" s="25">
        <f t="shared" si="0"/>
        <v>500</v>
      </c>
      <c r="AP27" s="26">
        <f t="shared" si="1"/>
        <v>0</v>
      </c>
      <c r="AQ27" s="79"/>
      <c r="AR27" s="26" t="s">
        <v>176</v>
      </c>
      <c r="AS27" s="30">
        <v>0.76149999999999995</v>
      </c>
      <c r="AT27" s="31"/>
      <c r="AU27" s="32"/>
      <c r="AV27" s="33" t="s">
        <v>98</v>
      </c>
      <c r="AW27" s="34" t="s">
        <v>177</v>
      </c>
      <c r="AX27" s="32"/>
      <c r="AY27" s="32"/>
      <c r="AZ27" s="32"/>
    </row>
    <row r="28" spans="1:54" s="42" customFormat="1" ht="20.100000000000001" customHeight="1" x14ac:dyDescent="0.25">
      <c r="A28" s="25">
        <v>15</v>
      </c>
      <c r="B28" s="109" t="s">
        <v>515</v>
      </c>
      <c r="C28" s="110" t="s">
        <v>516</v>
      </c>
      <c r="D28" s="111" t="s">
        <v>517</v>
      </c>
      <c r="E28" s="109" t="s">
        <v>8</v>
      </c>
      <c r="F28" s="109" t="s">
        <v>71</v>
      </c>
      <c r="G28" s="109" t="s">
        <v>59</v>
      </c>
      <c r="H28" s="109" t="s">
        <v>72</v>
      </c>
      <c r="I28" s="25"/>
      <c r="J28" s="25"/>
      <c r="K28" s="25"/>
      <c r="L28" s="27"/>
      <c r="M28" s="26"/>
      <c r="N28" s="26"/>
      <c r="O28" s="26"/>
      <c r="P28" s="26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8"/>
      <c r="AB28" s="25"/>
      <c r="AC28" s="26"/>
      <c r="AD28" s="25"/>
      <c r="AE28" s="25"/>
      <c r="AF28" s="109">
        <v>500</v>
      </c>
      <c r="AG28" s="25"/>
      <c r="AH28" s="25"/>
      <c r="AI28" s="25"/>
      <c r="AJ28" s="25"/>
      <c r="AK28" s="25"/>
      <c r="AL28" s="25"/>
      <c r="AM28" s="25"/>
      <c r="AN28" s="25"/>
      <c r="AO28" s="25">
        <f t="shared" si="0"/>
        <v>500</v>
      </c>
      <c r="AP28" s="26">
        <f t="shared" si="1"/>
        <v>0</v>
      </c>
      <c r="AQ28" s="79"/>
      <c r="AR28" s="26" t="s">
        <v>178</v>
      </c>
      <c r="AS28" s="30">
        <v>0.71160000000000001</v>
      </c>
      <c r="AT28" s="31"/>
      <c r="AU28" s="32"/>
      <c r="AV28" s="33" t="s">
        <v>98</v>
      </c>
      <c r="AW28" s="34" t="s">
        <v>179</v>
      </c>
      <c r="AX28" s="32"/>
      <c r="AY28" s="32"/>
      <c r="AZ28" s="32"/>
      <c r="BA28" s="35"/>
      <c r="BB28" s="35"/>
    </row>
    <row r="29" spans="1:54" s="35" customFormat="1" ht="20.100000000000001" customHeight="1" x14ac:dyDescent="0.25">
      <c r="A29" s="25">
        <v>16</v>
      </c>
      <c r="B29" s="109" t="s">
        <v>518</v>
      </c>
      <c r="C29" s="110" t="s">
        <v>519</v>
      </c>
      <c r="D29" s="111" t="s">
        <v>520</v>
      </c>
      <c r="E29" s="109" t="s">
        <v>9</v>
      </c>
      <c r="F29" s="109" t="s">
        <v>58</v>
      </c>
      <c r="G29" s="109" t="s">
        <v>59</v>
      </c>
      <c r="H29" s="109" t="s">
        <v>381</v>
      </c>
      <c r="I29" s="25"/>
      <c r="J29" s="25"/>
      <c r="K29" s="25"/>
      <c r="L29" s="27"/>
      <c r="M29" s="26"/>
      <c r="N29" s="26"/>
      <c r="O29" s="26"/>
      <c r="P29" s="26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8"/>
      <c r="AB29" s="25"/>
      <c r="AC29" s="26"/>
      <c r="AD29" s="25"/>
      <c r="AE29" s="25"/>
      <c r="AF29" s="109">
        <v>500</v>
      </c>
      <c r="AG29" s="25"/>
      <c r="AH29" s="25"/>
      <c r="AI29" s="25"/>
      <c r="AJ29" s="25"/>
      <c r="AK29" s="25"/>
      <c r="AL29" s="25"/>
      <c r="AM29" s="25"/>
      <c r="AN29" s="25"/>
      <c r="AO29" s="25">
        <f t="shared" si="0"/>
        <v>500</v>
      </c>
      <c r="AP29" s="26">
        <f t="shared" si="1"/>
        <v>0</v>
      </c>
      <c r="AQ29" s="79"/>
      <c r="AR29" s="26" t="s">
        <v>180</v>
      </c>
      <c r="AS29" s="30">
        <v>0.47499999999999998</v>
      </c>
      <c r="AT29" s="78">
        <v>44989</v>
      </c>
      <c r="AU29" s="33">
        <v>45145</v>
      </c>
      <c r="AV29" s="32" t="s">
        <v>104</v>
      </c>
      <c r="AW29" s="34" t="s">
        <v>181</v>
      </c>
      <c r="AX29" s="32"/>
      <c r="AY29" s="32"/>
      <c r="AZ29" s="32"/>
    </row>
    <row r="30" spans="1:54" s="42" customFormat="1" ht="20.100000000000001" customHeight="1" x14ac:dyDescent="0.25">
      <c r="A30" s="25">
        <v>17</v>
      </c>
      <c r="B30" s="109" t="s">
        <v>521</v>
      </c>
      <c r="C30" s="110" t="s">
        <v>522</v>
      </c>
      <c r="D30" s="111" t="s">
        <v>523</v>
      </c>
      <c r="E30" s="109" t="s">
        <v>8</v>
      </c>
      <c r="F30" s="109" t="s">
        <v>58</v>
      </c>
      <c r="G30" s="109" t="s">
        <v>59</v>
      </c>
      <c r="H30" s="109" t="s">
        <v>184</v>
      </c>
      <c r="I30" s="25"/>
      <c r="J30" s="25"/>
      <c r="K30" s="25"/>
      <c r="L30" s="27"/>
      <c r="M30" s="26"/>
      <c r="N30" s="26"/>
      <c r="O30" s="26"/>
      <c r="P30" s="26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8"/>
      <c r="AB30" s="25"/>
      <c r="AC30" s="26"/>
      <c r="AD30" s="25"/>
      <c r="AE30" s="25"/>
      <c r="AF30" s="109">
        <v>500</v>
      </c>
      <c r="AG30" s="25"/>
      <c r="AH30" s="25"/>
      <c r="AI30" s="25"/>
      <c r="AJ30" s="25"/>
      <c r="AK30" s="25"/>
      <c r="AL30" s="25"/>
      <c r="AM30" s="25"/>
      <c r="AN30" s="25"/>
      <c r="AO30" s="25">
        <f t="shared" si="0"/>
        <v>500</v>
      </c>
      <c r="AP30" s="26">
        <f t="shared" si="1"/>
        <v>0</v>
      </c>
      <c r="AQ30" s="79"/>
      <c r="AR30" s="26" t="s">
        <v>182</v>
      </c>
      <c r="AS30" s="30">
        <v>0.63</v>
      </c>
      <c r="AT30" s="78">
        <v>44989</v>
      </c>
      <c r="AU30" s="33">
        <v>45139</v>
      </c>
      <c r="AV30" s="33" t="s">
        <v>70</v>
      </c>
      <c r="AW30" s="34" t="s">
        <v>183</v>
      </c>
      <c r="AX30" s="32"/>
      <c r="AY30" s="32"/>
      <c r="AZ30" s="32"/>
      <c r="BA30" s="35"/>
      <c r="BB30" s="35"/>
    </row>
    <row r="31" spans="1:54" s="42" customFormat="1" ht="20.100000000000001" customHeight="1" x14ac:dyDescent="0.25">
      <c r="A31" s="25">
        <v>18</v>
      </c>
      <c r="B31" s="109" t="s">
        <v>524</v>
      </c>
      <c r="C31" s="110" t="s">
        <v>525</v>
      </c>
      <c r="D31" s="111" t="s">
        <v>526</v>
      </c>
      <c r="E31" s="109" t="s">
        <v>9</v>
      </c>
      <c r="F31" s="109" t="s">
        <v>58</v>
      </c>
      <c r="G31" s="109" t="s">
        <v>59</v>
      </c>
      <c r="H31" s="109" t="s">
        <v>184</v>
      </c>
      <c r="I31" s="25"/>
      <c r="J31" s="25"/>
      <c r="K31" s="25"/>
      <c r="L31" s="27"/>
      <c r="M31" s="26"/>
      <c r="N31" s="26"/>
      <c r="O31" s="26"/>
      <c r="P31" s="26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8"/>
      <c r="AB31" s="25"/>
      <c r="AC31" s="26"/>
      <c r="AD31" s="25"/>
      <c r="AE31" s="25"/>
      <c r="AF31" s="109">
        <v>500</v>
      </c>
      <c r="AG31" s="25"/>
      <c r="AH31" s="25"/>
      <c r="AI31" s="25"/>
      <c r="AJ31" s="25"/>
      <c r="AK31" s="25"/>
      <c r="AL31" s="25"/>
      <c r="AM31" s="25"/>
      <c r="AN31" s="25"/>
      <c r="AO31" s="25">
        <f t="shared" si="0"/>
        <v>500</v>
      </c>
      <c r="AP31" s="26">
        <f t="shared" si="1"/>
        <v>0</v>
      </c>
      <c r="AQ31" s="79"/>
      <c r="AR31" s="26" t="s">
        <v>185</v>
      </c>
      <c r="AS31" s="30">
        <v>0.85</v>
      </c>
      <c r="AT31" s="31" t="s">
        <v>166</v>
      </c>
      <c r="AU31" s="33">
        <v>45138</v>
      </c>
      <c r="AV31" s="33" t="s">
        <v>70</v>
      </c>
      <c r="AW31" s="34" t="s">
        <v>186</v>
      </c>
      <c r="AX31" s="32"/>
      <c r="AY31" s="32"/>
      <c r="AZ31" s="32"/>
      <c r="BA31" s="35"/>
      <c r="BB31" s="35"/>
    </row>
    <row r="32" spans="1:54" s="35" customFormat="1" ht="20.100000000000001" customHeight="1" x14ac:dyDescent="0.25">
      <c r="A32" s="25">
        <v>19</v>
      </c>
      <c r="B32" s="109" t="s">
        <v>527</v>
      </c>
      <c r="C32" s="110" t="s">
        <v>528</v>
      </c>
      <c r="D32" s="111" t="s">
        <v>529</v>
      </c>
      <c r="E32" s="109" t="s">
        <v>8</v>
      </c>
      <c r="F32" s="109" t="s">
        <v>58</v>
      </c>
      <c r="G32" s="109" t="s">
        <v>59</v>
      </c>
      <c r="H32" s="109" t="s">
        <v>184</v>
      </c>
      <c r="I32" s="25"/>
      <c r="J32" s="25"/>
      <c r="K32" s="25"/>
      <c r="L32" s="27"/>
      <c r="M32" s="26"/>
      <c r="N32" s="26"/>
      <c r="O32" s="26"/>
      <c r="P32" s="26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8"/>
      <c r="AB32" s="25"/>
      <c r="AC32" s="26"/>
      <c r="AD32" s="25"/>
      <c r="AE32" s="25"/>
      <c r="AF32" s="109">
        <v>500</v>
      </c>
      <c r="AG32" s="25"/>
      <c r="AH32" s="25"/>
      <c r="AI32" s="25"/>
      <c r="AJ32" s="25"/>
      <c r="AK32" s="25"/>
      <c r="AL32" s="25"/>
      <c r="AM32" s="25"/>
      <c r="AN32" s="25"/>
      <c r="AO32" s="25">
        <f t="shared" si="0"/>
        <v>500</v>
      </c>
      <c r="AP32" s="26">
        <f t="shared" si="1"/>
        <v>0</v>
      </c>
      <c r="AQ32" s="79"/>
      <c r="AR32" s="26" t="s">
        <v>188</v>
      </c>
      <c r="AS32" s="30">
        <v>0.9133</v>
      </c>
      <c r="AT32" s="78">
        <v>45061</v>
      </c>
      <c r="AU32" s="32"/>
      <c r="AV32" s="33" t="s">
        <v>80</v>
      </c>
      <c r="AW32" s="34" t="s">
        <v>189</v>
      </c>
      <c r="AX32" s="32"/>
      <c r="AY32" s="32"/>
      <c r="AZ32" s="32"/>
    </row>
    <row r="33" spans="1:63" s="42" customFormat="1" ht="20.100000000000001" customHeight="1" x14ac:dyDescent="0.25">
      <c r="A33" s="25">
        <v>20</v>
      </c>
      <c r="B33" s="109" t="s">
        <v>530</v>
      </c>
      <c r="C33" s="110" t="s">
        <v>531</v>
      </c>
      <c r="D33" s="111" t="s">
        <v>532</v>
      </c>
      <c r="E33" s="109" t="s">
        <v>8</v>
      </c>
      <c r="F33" s="109" t="s">
        <v>58</v>
      </c>
      <c r="G33" s="109" t="s">
        <v>59</v>
      </c>
      <c r="H33" s="109" t="s">
        <v>184</v>
      </c>
      <c r="I33" s="25"/>
      <c r="J33" s="25"/>
      <c r="K33" s="25"/>
      <c r="L33" s="27"/>
      <c r="M33" s="26"/>
      <c r="N33" s="26"/>
      <c r="O33" s="26"/>
      <c r="P33" s="26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8"/>
      <c r="AB33" s="25"/>
      <c r="AC33" s="26"/>
      <c r="AD33" s="25"/>
      <c r="AE33" s="25"/>
      <c r="AF33" s="109">
        <v>500</v>
      </c>
      <c r="AG33" s="25"/>
      <c r="AH33" s="25"/>
      <c r="AI33" s="25"/>
      <c r="AJ33" s="25"/>
      <c r="AK33" s="25"/>
      <c r="AL33" s="25"/>
      <c r="AM33" s="25"/>
      <c r="AN33" s="25"/>
      <c r="AO33" s="25">
        <f t="shared" si="0"/>
        <v>500</v>
      </c>
      <c r="AP33" s="26">
        <f t="shared" si="1"/>
        <v>0</v>
      </c>
      <c r="AQ33" s="79"/>
      <c r="AR33" s="26" t="s">
        <v>190</v>
      </c>
      <c r="AS33" s="30">
        <v>0.72</v>
      </c>
      <c r="AT33" s="78">
        <v>44989</v>
      </c>
      <c r="AU33" s="33">
        <v>45124</v>
      </c>
      <c r="AV33" s="33" t="s">
        <v>80</v>
      </c>
      <c r="AW33" s="34" t="s">
        <v>191</v>
      </c>
      <c r="AX33" s="32"/>
      <c r="AY33" s="32"/>
      <c r="AZ33" s="32"/>
      <c r="BA33" s="35"/>
      <c r="BB33" s="35"/>
    </row>
    <row r="34" spans="1:63" s="35" customFormat="1" ht="20.100000000000001" customHeight="1" x14ac:dyDescent="0.25">
      <c r="A34" s="25">
        <v>21</v>
      </c>
      <c r="B34" s="109" t="s">
        <v>533</v>
      </c>
      <c r="C34" s="110" t="s">
        <v>534</v>
      </c>
      <c r="D34" s="111" t="s">
        <v>535</v>
      </c>
      <c r="E34" s="109" t="s">
        <v>9</v>
      </c>
      <c r="F34" s="109" t="s">
        <v>58</v>
      </c>
      <c r="G34" s="109" t="s">
        <v>59</v>
      </c>
      <c r="H34" s="109" t="s">
        <v>184</v>
      </c>
      <c r="I34" s="25"/>
      <c r="J34" s="25"/>
      <c r="K34" s="25"/>
      <c r="L34" s="27"/>
      <c r="M34" s="26"/>
      <c r="N34" s="26"/>
      <c r="O34" s="26"/>
      <c r="P34" s="2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8"/>
      <c r="AB34" s="25"/>
      <c r="AC34" s="26"/>
      <c r="AD34" s="25"/>
      <c r="AE34" s="25"/>
      <c r="AF34" s="109">
        <v>750</v>
      </c>
      <c r="AG34" s="25"/>
      <c r="AH34" s="25"/>
      <c r="AI34" s="25"/>
      <c r="AJ34" s="25"/>
      <c r="AK34" s="25"/>
      <c r="AL34" s="25"/>
      <c r="AM34" s="25"/>
      <c r="AN34" s="25"/>
      <c r="AO34" s="25">
        <f t="shared" si="0"/>
        <v>750</v>
      </c>
      <c r="AP34" s="26">
        <f t="shared" si="1"/>
        <v>0</v>
      </c>
      <c r="AQ34" s="79"/>
      <c r="AR34" s="26" t="s">
        <v>192</v>
      </c>
      <c r="AS34" s="30">
        <v>0.88170000000000004</v>
      </c>
      <c r="AT34" s="78">
        <v>44985</v>
      </c>
      <c r="AU34" s="32"/>
      <c r="AV34" s="33" t="s">
        <v>85</v>
      </c>
      <c r="AW34" s="34" t="s">
        <v>193</v>
      </c>
      <c r="AX34" s="32"/>
      <c r="AY34" s="32"/>
      <c r="AZ34" s="32"/>
    </row>
    <row r="35" spans="1:63" s="35" customFormat="1" ht="20.100000000000001" customHeight="1" x14ac:dyDescent="0.25">
      <c r="A35" s="25">
        <v>22</v>
      </c>
      <c r="B35" s="109" t="s">
        <v>536</v>
      </c>
      <c r="C35" s="110" t="s">
        <v>537</v>
      </c>
      <c r="D35" s="111" t="s">
        <v>538</v>
      </c>
      <c r="E35" s="109" t="s">
        <v>9</v>
      </c>
      <c r="F35" s="109" t="s">
        <v>58</v>
      </c>
      <c r="G35" s="109" t="s">
        <v>124</v>
      </c>
      <c r="H35" s="109" t="s">
        <v>187</v>
      </c>
      <c r="I35" s="25"/>
      <c r="J35" s="25"/>
      <c r="K35" s="25"/>
      <c r="L35" s="27"/>
      <c r="M35" s="26"/>
      <c r="N35" s="26"/>
      <c r="O35" s="26"/>
      <c r="P35" s="2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8"/>
      <c r="AB35" s="25"/>
      <c r="AC35" s="26"/>
      <c r="AD35" s="25"/>
      <c r="AE35" s="25"/>
      <c r="AF35" s="109">
        <v>2500</v>
      </c>
      <c r="AG35" s="25"/>
      <c r="AH35" s="25"/>
      <c r="AI35" s="25"/>
      <c r="AJ35" s="25"/>
      <c r="AK35" s="25"/>
      <c r="AL35" s="25"/>
      <c r="AM35" s="25"/>
      <c r="AN35" s="25"/>
      <c r="AO35" s="25">
        <f t="shared" si="0"/>
        <v>2500</v>
      </c>
      <c r="AP35" s="26">
        <f t="shared" si="1"/>
        <v>0</v>
      </c>
      <c r="AQ35" s="79"/>
      <c r="AR35" s="26" t="s">
        <v>194</v>
      </c>
      <c r="AS35" s="30">
        <v>0.55000000000000004</v>
      </c>
      <c r="AT35" s="78">
        <v>44989</v>
      </c>
      <c r="AU35" s="33">
        <v>45128</v>
      </c>
      <c r="AV35" s="33" t="s">
        <v>80</v>
      </c>
      <c r="AW35" s="34" t="s">
        <v>195</v>
      </c>
      <c r="AX35" s="32"/>
      <c r="AY35" s="32"/>
      <c r="AZ35" s="32"/>
    </row>
    <row r="36" spans="1:63" s="42" customFormat="1" ht="20.100000000000001" customHeight="1" x14ac:dyDescent="0.25">
      <c r="A36" s="25">
        <v>23</v>
      </c>
      <c r="B36" s="109" t="s">
        <v>539</v>
      </c>
      <c r="C36" s="110" t="s">
        <v>540</v>
      </c>
      <c r="D36" s="111" t="s">
        <v>541</v>
      </c>
      <c r="E36" s="109" t="s">
        <v>8</v>
      </c>
      <c r="F36" s="109" t="s">
        <v>58</v>
      </c>
      <c r="G36" s="109" t="s">
        <v>124</v>
      </c>
      <c r="H36" s="109" t="s">
        <v>125</v>
      </c>
      <c r="I36" s="25"/>
      <c r="J36" s="25"/>
      <c r="K36" s="25"/>
      <c r="L36" s="27"/>
      <c r="M36" s="26"/>
      <c r="N36" s="26"/>
      <c r="O36" s="26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8"/>
      <c r="AB36" s="25"/>
      <c r="AC36" s="26"/>
      <c r="AD36" s="25"/>
      <c r="AE36" s="25"/>
      <c r="AF36" s="109">
        <v>4000</v>
      </c>
      <c r="AG36" s="25"/>
      <c r="AH36" s="25"/>
      <c r="AI36" s="25"/>
      <c r="AJ36" s="25"/>
      <c r="AK36" s="25"/>
      <c r="AL36" s="25"/>
      <c r="AM36" s="25"/>
      <c r="AN36" s="25"/>
      <c r="AO36" s="25">
        <f t="shared" si="0"/>
        <v>4000</v>
      </c>
      <c r="AP36" s="26">
        <f t="shared" si="1"/>
        <v>0</v>
      </c>
      <c r="AQ36" s="79"/>
      <c r="AR36" s="26" t="s">
        <v>196</v>
      </c>
      <c r="AS36" s="30">
        <v>0.86670000000000003</v>
      </c>
      <c r="AT36" s="31"/>
      <c r="AU36" s="32"/>
      <c r="AV36" s="33" t="s">
        <v>70</v>
      </c>
      <c r="AW36" s="34" t="s">
        <v>197</v>
      </c>
      <c r="AX36" s="32"/>
      <c r="AY36" s="32"/>
      <c r="AZ36" s="32"/>
      <c r="BA36" s="35"/>
      <c r="BB36" s="35"/>
      <c r="BC36" s="81"/>
      <c r="BD36" s="81"/>
      <c r="BE36" s="81"/>
      <c r="BF36" s="81"/>
      <c r="BG36" s="81"/>
      <c r="BH36" s="81"/>
      <c r="BI36" s="81"/>
      <c r="BJ36" s="81"/>
      <c r="BK36" s="81"/>
    </row>
    <row r="37" spans="1:63" s="35" customFormat="1" ht="20.100000000000001" customHeight="1" x14ac:dyDescent="0.25">
      <c r="A37" s="25">
        <v>24</v>
      </c>
      <c r="B37" s="109" t="s">
        <v>542</v>
      </c>
      <c r="C37" s="110" t="s">
        <v>543</v>
      </c>
      <c r="D37" s="111" t="s">
        <v>544</v>
      </c>
      <c r="E37" s="109" t="s">
        <v>9</v>
      </c>
      <c r="F37" s="109" t="s">
        <v>58</v>
      </c>
      <c r="G37" s="109" t="s">
        <v>124</v>
      </c>
      <c r="H37" s="109" t="s">
        <v>125</v>
      </c>
      <c r="I37" s="25"/>
      <c r="J37" s="25"/>
      <c r="K37" s="25"/>
      <c r="L37" s="27"/>
      <c r="M37" s="26"/>
      <c r="N37" s="26"/>
      <c r="O37" s="26"/>
      <c r="P37" s="26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8"/>
      <c r="AB37" s="25"/>
      <c r="AC37" s="26"/>
      <c r="AD37" s="25"/>
      <c r="AE37" s="25"/>
      <c r="AF37" s="109">
        <v>4000</v>
      </c>
      <c r="AG37" s="25"/>
      <c r="AH37" s="25"/>
      <c r="AI37" s="25"/>
      <c r="AJ37" s="25"/>
      <c r="AK37" s="25"/>
      <c r="AL37" s="25"/>
      <c r="AM37" s="25"/>
      <c r="AN37" s="25"/>
      <c r="AO37" s="25">
        <f t="shared" si="0"/>
        <v>4000</v>
      </c>
      <c r="AP37" s="26">
        <f t="shared" si="1"/>
        <v>0</v>
      </c>
      <c r="AQ37" s="79"/>
      <c r="AR37" s="26">
        <v>735</v>
      </c>
      <c r="AS37" s="30">
        <v>0.56669999999999998</v>
      </c>
      <c r="AT37" s="31"/>
      <c r="AU37" s="32"/>
      <c r="AV37" s="33" t="s">
        <v>80</v>
      </c>
      <c r="AW37" s="34" t="s">
        <v>198</v>
      </c>
      <c r="AX37" s="32"/>
      <c r="AY37" s="32"/>
      <c r="AZ37" s="32"/>
    </row>
    <row r="38" spans="1:63" s="35" customFormat="1" ht="20.100000000000001" customHeight="1" x14ac:dyDescent="0.25">
      <c r="A38" s="25">
        <v>25</v>
      </c>
      <c r="B38" s="109" t="s">
        <v>421</v>
      </c>
      <c r="C38" s="110" t="s">
        <v>422</v>
      </c>
      <c r="D38" s="111" t="s">
        <v>423</v>
      </c>
      <c r="E38" s="109" t="s">
        <v>9</v>
      </c>
      <c r="F38" s="109" t="s">
        <v>58</v>
      </c>
      <c r="G38" s="109" t="s">
        <v>124</v>
      </c>
      <c r="H38" s="109" t="s">
        <v>125</v>
      </c>
      <c r="I38" s="25"/>
      <c r="J38" s="25"/>
      <c r="K38" s="25"/>
      <c r="L38" s="27"/>
      <c r="M38" s="26"/>
      <c r="N38" s="26"/>
      <c r="O38" s="26"/>
      <c r="P38" s="2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8"/>
      <c r="AB38" s="25"/>
      <c r="AC38" s="26"/>
      <c r="AD38" s="25"/>
      <c r="AE38" s="25"/>
      <c r="AF38" s="109">
        <v>4000</v>
      </c>
      <c r="AG38" s="25"/>
      <c r="AH38" s="25"/>
      <c r="AI38" s="25"/>
      <c r="AJ38" s="25"/>
      <c r="AK38" s="25"/>
      <c r="AL38" s="25"/>
      <c r="AM38" s="25"/>
      <c r="AN38" s="25"/>
      <c r="AO38" s="25">
        <f t="shared" si="0"/>
        <v>4000</v>
      </c>
      <c r="AP38" s="26">
        <f t="shared" si="1"/>
        <v>0</v>
      </c>
      <c r="AQ38" s="79"/>
      <c r="AR38" s="26" t="s">
        <v>199</v>
      </c>
      <c r="AS38" s="30">
        <v>0.44500000000000001</v>
      </c>
      <c r="AT38" s="78">
        <v>45145</v>
      </c>
      <c r="AU38" s="32"/>
      <c r="AV38" s="33" t="s">
        <v>81</v>
      </c>
      <c r="AW38" s="34"/>
      <c r="AX38" s="32"/>
      <c r="AY38" s="32"/>
      <c r="AZ38" s="32"/>
    </row>
    <row r="39" spans="1:63" s="42" customFormat="1" ht="20.100000000000001" customHeight="1" x14ac:dyDescent="0.25">
      <c r="A39" s="25">
        <v>26</v>
      </c>
      <c r="B39" s="109" t="s">
        <v>545</v>
      </c>
      <c r="C39" s="110" t="s">
        <v>546</v>
      </c>
      <c r="D39" s="111" t="s">
        <v>547</v>
      </c>
      <c r="E39" s="109" t="s">
        <v>9</v>
      </c>
      <c r="F39" s="109" t="s">
        <v>58</v>
      </c>
      <c r="G39" s="109" t="s">
        <v>124</v>
      </c>
      <c r="H39" s="109" t="s">
        <v>125</v>
      </c>
      <c r="I39" s="25"/>
      <c r="J39" s="25"/>
      <c r="K39" s="25"/>
      <c r="L39" s="27"/>
      <c r="M39" s="26"/>
      <c r="N39" s="26"/>
      <c r="O39" s="26"/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8"/>
      <c r="AB39" s="25"/>
      <c r="AC39" s="26"/>
      <c r="AD39" s="25"/>
      <c r="AE39" s="25"/>
      <c r="AF39" s="109">
        <v>4000</v>
      </c>
      <c r="AG39" s="25"/>
      <c r="AH39" s="25"/>
      <c r="AI39" s="25"/>
      <c r="AJ39" s="25"/>
      <c r="AK39" s="25"/>
      <c r="AL39" s="25"/>
      <c r="AM39" s="25"/>
      <c r="AN39" s="25"/>
      <c r="AO39" s="25">
        <f t="shared" si="0"/>
        <v>4000</v>
      </c>
      <c r="AP39" s="26">
        <f t="shared" si="1"/>
        <v>0</v>
      </c>
      <c r="AQ39" s="79"/>
      <c r="AR39" s="26">
        <v>232</v>
      </c>
      <c r="AS39" s="30">
        <v>0.72660000000000002</v>
      </c>
      <c r="AT39" s="78">
        <v>45118</v>
      </c>
      <c r="AU39" s="32"/>
      <c r="AV39" s="33" t="s">
        <v>98</v>
      </c>
      <c r="AW39" s="34"/>
      <c r="AX39" s="32"/>
      <c r="AY39" s="32"/>
      <c r="AZ39" s="32"/>
      <c r="BA39" s="35"/>
      <c r="BB39" s="35"/>
    </row>
    <row r="40" spans="1:63" s="35" customFormat="1" ht="20.100000000000001" customHeight="1" x14ac:dyDescent="0.25">
      <c r="A40" s="25">
        <v>27</v>
      </c>
      <c r="B40" s="109" t="s">
        <v>548</v>
      </c>
      <c r="C40" s="110" t="s">
        <v>549</v>
      </c>
      <c r="D40" s="111" t="s">
        <v>550</v>
      </c>
      <c r="E40" s="109" t="s">
        <v>9</v>
      </c>
      <c r="F40" s="109" t="s">
        <v>58</v>
      </c>
      <c r="G40" s="109" t="s">
        <v>124</v>
      </c>
      <c r="H40" s="109" t="s">
        <v>125</v>
      </c>
      <c r="I40" s="25"/>
      <c r="J40" s="25"/>
      <c r="K40" s="25"/>
      <c r="L40" s="27"/>
      <c r="M40" s="26"/>
      <c r="N40" s="26"/>
      <c r="O40" s="26"/>
      <c r="P40" s="26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8"/>
      <c r="AB40" s="25"/>
      <c r="AC40" s="26"/>
      <c r="AD40" s="25"/>
      <c r="AE40" s="25"/>
      <c r="AF40" s="109">
        <v>4000</v>
      </c>
      <c r="AG40" s="25"/>
      <c r="AH40" s="25"/>
      <c r="AI40" s="25"/>
      <c r="AJ40" s="25"/>
      <c r="AK40" s="25"/>
      <c r="AL40" s="25"/>
      <c r="AM40" s="25"/>
      <c r="AN40" s="25"/>
      <c r="AO40" s="25">
        <f t="shared" si="0"/>
        <v>4000</v>
      </c>
      <c r="AP40" s="26">
        <f t="shared" si="1"/>
        <v>0</v>
      </c>
      <c r="AQ40" s="79"/>
      <c r="AR40" s="26" t="s">
        <v>200</v>
      </c>
      <c r="AS40" s="30">
        <v>0.47</v>
      </c>
      <c r="AT40" s="78">
        <v>44991</v>
      </c>
      <c r="AU40" s="33">
        <v>45145</v>
      </c>
      <c r="AV40" s="33" t="s">
        <v>104</v>
      </c>
      <c r="AW40" s="34"/>
      <c r="AX40" s="37"/>
      <c r="AY40" s="37"/>
      <c r="AZ40" s="37"/>
      <c r="BA40" s="42"/>
      <c r="BB40" s="42"/>
    </row>
    <row r="41" spans="1:63" s="35" customFormat="1" ht="20.100000000000001" customHeight="1" x14ac:dyDescent="0.25">
      <c r="A41" s="25">
        <v>28</v>
      </c>
      <c r="B41" s="109" t="s">
        <v>551</v>
      </c>
      <c r="C41" s="110" t="s">
        <v>552</v>
      </c>
      <c r="D41" s="111" t="s">
        <v>553</v>
      </c>
      <c r="E41" s="109" t="s">
        <v>8</v>
      </c>
      <c r="F41" s="109" t="s">
        <v>58</v>
      </c>
      <c r="G41" s="109" t="s">
        <v>124</v>
      </c>
      <c r="H41" s="109" t="s">
        <v>125</v>
      </c>
      <c r="I41" s="25"/>
      <c r="J41" s="25"/>
      <c r="K41" s="25"/>
      <c r="L41" s="27"/>
      <c r="M41" s="26"/>
      <c r="N41" s="26"/>
      <c r="O41" s="26"/>
      <c r="P41" s="26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8"/>
      <c r="AB41" s="25"/>
      <c r="AC41" s="26"/>
      <c r="AD41" s="25"/>
      <c r="AE41" s="25"/>
      <c r="AF41" s="109">
        <v>4000</v>
      </c>
      <c r="AG41" s="25"/>
      <c r="AH41" s="25"/>
      <c r="AI41" s="25"/>
      <c r="AJ41" s="25"/>
      <c r="AK41" s="25"/>
      <c r="AL41" s="25"/>
      <c r="AM41" s="25"/>
      <c r="AN41" s="25"/>
      <c r="AO41" s="25">
        <f t="shared" si="0"/>
        <v>4000</v>
      </c>
      <c r="AP41" s="26">
        <f t="shared" si="1"/>
        <v>0</v>
      </c>
      <c r="AQ41" s="79"/>
      <c r="AR41" s="26" t="s">
        <v>201</v>
      </c>
      <c r="AS41" s="30">
        <v>0.6</v>
      </c>
      <c r="AT41" s="78">
        <v>44987</v>
      </c>
      <c r="AU41" s="32"/>
      <c r="AV41" s="33" t="s">
        <v>70</v>
      </c>
      <c r="AW41" s="82"/>
      <c r="AX41" s="37"/>
      <c r="AY41" s="37"/>
      <c r="AZ41" s="37"/>
      <c r="BA41" s="42"/>
      <c r="BB41" s="42"/>
    </row>
    <row r="42" spans="1:63" s="42" customFormat="1" ht="20.100000000000001" customHeight="1" x14ac:dyDescent="0.25">
      <c r="A42" s="25">
        <v>29</v>
      </c>
      <c r="B42" s="109" t="s">
        <v>554</v>
      </c>
      <c r="C42" s="110" t="s">
        <v>555</v>
      </c>
      <c r="D42" s="111" t="s">
        <v>556</v>
      </c>
      <c r="E42" s="109" t="s">
        <v>8</v>
      </c>
      <c r="F42" s="109" t="s">
        <v>58</v>
      </c>
      <c r="G42" s="109" t="s">
        <v>94</v>
      </c>
      <c r="H42" s="109" t="s">
        <v>94</v>
      </c>
      <c r="I42" s="25"/>
      <c r="J42" s="25"/>
      <c r="K42" s="25"/>
      <c r="L42" s="27"/>
      <c r="M42" s="26"/>
      <c r="N42" s="26"/>
      <c r="O42" s="26"/>
      <c r="P42" s="26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8"/>
      <c r="AB42" s="25"/>
      <c r="AC42" s="26"/>
      <c r="AD42" s="25"/>
      <c r="AE42" s="25"/>
      <c r="AF42" s="109">
        <v>6000</v>
      </c>
      <c r="AG42" s="25"/>
      <c r="AH42" s="25"/>
      <c r="AI42" s="25"/>
      <c r="AJ42" s="25"/>
      <c r="AK42" s="25"/>
      <c r="AL42" s="25"/>
      <c r="AM42" s="25"/>
      <c r="AN42" s="25"/>
      <c r="AO42" s="25">
        <f t="shared" si="0"/>
        <v>6000</v>
      </c>
      <c r="AP42" s="26">
        <f t="shared" si="1"/>
        <v>0</v>
      </c>
      <c r="AQ42" s="79"/>
      <c r="AR42" s="26" t="s">
        <v>202</v>
      </c>
      <c r="AS42" s="30">
        <v>0.66800000000000004</v>
      </c>
      <c r="AT42" s="78">
        <v>44989</v>
      </c>
      <c r="AU42" s="32"/>
      <c r="AV42" s="33" t="s">
        <v>81</v>
      </c>
      <c r="AW42" s="34"/>
      <c r="AX42" s="32"/>
      <c r="AY42" s="32"/>
      <c r="AZ42" s="32"/>
      <c r="BA42" s="35"/>
      <c r="BB42" s="35"/>
    </row>
    <row r="43" spans="1:63" s="42" customFormat="1" ht="20.100000000000001" customHeight="1" x14ac:dyDescent="0.25">
      <c r="A43" s="25">
        <v>30</v>
      </c>
      <c r="B43" s="109" t="s">
        <v>557</v>
      </c>
      <c r="C43" s="110" t="s">
        <v>558</v>
      </c>
      <c r="D43" s="111" t="s">
        <v>559</v>
      </c>
      <c r="E43" s="109" t="s">
        <v>8</v>
      </c>
      <c r="F43" s="109" t="s">
        <v>58</v>
      </c>
      <c r="G43" s="109" t="s">
        <v>94</v>
      </c>
      <c r="H43" s="109" t="s">
        <v>94</v>
      </c>
      <c r="I43" s="25"/>
      <c r="J43" s="25"/>
      <c r="K43" s="25"/>
      <c r="L43" s="27"/>
      <c r="M43" s="26"/>
      <c r="N43" s="26"/>
      <c r="O43" s="26"/>
      <c r="P43" s="26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8"/>
      <c r="AB43" s="25"/>
      <c r="AC43" s="26"/>
      <c r="AD43" s="25"/>
      <c r="AE43" s="25"/>
      <c r="AF43" s="109">
        <v>6000</v>
      </c>
      <c r="AG43" s="25"/>
      <c r="AH43" s="25"/>
      <c r="AI43" s="25"/>
      <c r="AJ43" s="25"/>
      <c r="AK43" s="25"/>
      <c r="AL43" s="25"/>
      <c r="AM43" s="25"/>
      <c r="AN43" s="25"/>
      <c r="AO43" s="25">
        <f t="shared" si="0"/>
        <v>6000</v>
      </c>
      <c r="AP43" s="26">
        <f t="shared" si="1"/>
        <v>0</v>
      </c>
      <c r="AQ43" s="79"/>
      <c r="AR43" s="26" t="s">
        <v>203</v>
      </c>
      <c r="AS43" s="30">
        <v>0.503</v>
      </c>
      <c r="AT43" s="78">
        <v>44986</v>
      </c>
      <c r="AU43" s="32"/>
      <c r="AV43" s="33" t="s">
        <v>103</v>
      </c>
      <c r="AW43" s="34"/>
      <c r="AX43" s="32"/>
      <c r="AY43" s="32"/>
      <c r="AZ43" s="32"/>
      <c r="BA43" s="35"/>
      <c r="BB43" s="35"/>
    </row>
    <row r="44" spans="1:63" s="35" customFormat="1" ht="20.100000000000001" customHeight="1" x14ac:dyDescent="0.25">
      <c r="A44" s="25">
        <v>31</v>
      </c>
      <c r="B44" s="109" t="s">
        <v>424</v>
      </c>
      <c r="C44" s="110" t="s">
        <v>425</v>
      </c>
      <c r="D44" s="111" t="s">
        <v>426</v>
      </c>
      <c r="E44" s="109" t="s">
        <v>9</v>
      </c>
      <c r="F44" s="109" t="s">
        <v>58</v>
      </c>
      <c r="G44" s="109" t="s">
        <v>94</v>
      </c>
      <c r="H44" s="109" t="s">
        <v>94</v>
      </c>
      <c r="I44" s="25"/>
      <c r="J44" s="25"/>
      <c r="K44" s="25"/>
      <c r="L44" s="27"/>
      <c r="M44" s="26"/>
      <c r="N44" s="26"/>
      <c r="O44" s="26"/>
      <c r="P44" s="26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8"/>
      <c r="AB44" s="25"/>
      <c r="AC44" s="26"/>
      <c r="AD44" s="25"/>
      <c r="AE44" s="25"/>
      <c r="AF44" s="109">
        <v>6000</v>
      </c>
      <c r="AG44" s="25"/>
      <c r="AH44" s="25"/>
      <c r="AI44" s="25"/>
      <c r="AJ44" s="25"/>
      <c r="AK44" s="25"/>
      <c r="AL44" s="25"/>
      <c r="AM44" s="25"/>
      <c r="AN44" s="25"/>
      <c r="AO44" s="25">
        <f t="shared" si="0"/>
        <v>6000</v>
      </c>
      <c r="AP44" s="26">
        <f t="shared" si="1"/>
        <v>0</v>
      </c>
      <c r="AQ44" s="79"/>
      <c r="AR44" s="26" t="s">
        <v>204</v>
      </c>
      <c r="AS44" s="30">
        <v>0.41</v>
      </c>
      <c r="AT44" s="78">
        <v>44989</v>
      </c>
      <c r="AU44" s="33"/>
      <c r="AV44" s="33" t="s">
        <v>98</v>
      </c>
      <c r="AW44" s="34"/>
      <c r="AX44" s="32"/>
      <c r="AY44" s="32"/>
      <c r="AZ44" s="32"/>
      <c r="BA44" s="38">
        <v>45092</v>
      </c>
    </row>
    <row r="45" spans="1:63" s="35" customFormat="1" ht="20.100000000000001" customHeight="1" x14ac:dyDescent="0.25">
      <c r="A45" s="25">
        <v>32</v>
      </c>
      <c r="B45" s="109" t="s">
        <v>560</v>
      </c>
      <c r="C45" s="110" t="s">
        <v>561</v>
      </c>
      <c r="D45" s="111" t="s">
        <v>562</v>
      </c>
      <c r="E45" s="109" t="s">
        <v>8</v>
      </c>
      <c r="F45" s="109" t="s">
        <v>58</v>
      </c>
      <c r="G45" s="109" t="s">
        <v>94</v>
      </c>
      <c r="H45" s="109" t="s">
        <v>94</v>
      </c>
      <c r="I45" s="25"/>
      <c r="J45" s="25"/>
      <c r="K45" s="25"/>
      <c r="L45" s="27"/>
      <c r="M45" s="26"/>
      <c r="N45" s="26"/>
      <c r="O45" s="26"/>
      <c r="P45" s="26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8"/>
      <c r="AB45" s="25"/>
      <c r="AC45" s="26"/>
      <c r="AD45" s="25"/>
      <c r="AE45" s="25"/>
      <c r="AF45" s="109">
        <v>6000</v>
      </c>
      <c r="AG45" s="25"/>
      <c r="AH45" s="25"/>
      <c r="AI45" s="25"/>
      <c r="AJ45" s="25"/>
      <c r="AK45" s="25"/>
      <c r="AL45" s="25"/>
      <c r="AM45" s="25"/>
      <c r="AN45" s="25"/>
      <c r="AO45" s="25">
        <f t="shared" si="0"/>
        <v>6000</v>
      </c>
      <c r="AP45" s="26">
        <f t="shared" si="1"/>
        <v>0</v>
      </c>
      <c r="AQ45" s="79"/>
      <c r="AR45" s="26" t="s">
        <v>205</v>
      </c>
      <c r="AS45" s="30">
        <v>0.38</v>
      </c>
      <c r="AT45" s="78">
        <v>44987</v>
      </c>
      <c r="AU45" s="32"/>
      <c r="AV45" s="33" t="s">
        <v>69</v>
      </c>
      <c r="AW45" s="34" t="s">
        <v>206</v>
      </c>
      <c r="AX45" s="32"/>
      <c r="AY45" s="32"/>
      <c r="AZ45" s="32"/>
    </row>
    <row r="46" spans="1:63" s="35" customFormat="1" ht="20.100000000000001" customHeight="1" x14ac:dyDescent="0.25">
      <c r="A46" s="25">
        <v>33</v>
      </c>
      <c r="B46" s="109" t="s">
        <v>563</v>
      </c>
      <c r="C46" s="110" t="s">
        <v>564</v>
      </c>
      <c r="D46" s="111" t="s">
        <v>565</v>
      </c>
      <c r="E46" s="109" t="s">
        <v>9</v>
      </c>
      <c r="F46" s="109" t="s">
        <v>58</v>
      </c>
      <c r="G46" s="109" t="s">
        <v>94</v>
      </c>
      <c r="H46" s="109" t="s">
        <v>94</v>
      </c>
      <c r="I46" s="25"/>
      <c r="J46" s="25"/>
      <c r="K46" s="25"/>
      <c r="L46" s="27"/>
      <c r="M46" s="26"/>
      <c r="N46" s="26"/>
      <c r="O46" s="26"/>
      <c r="P46" s="26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8"/>
      <c r="AB46" s="25"/>
      <c r="AC46" s="26"/>
      <c r="AD46" s="25"/>
      <c r="AE46" s="25"/>
      <c r="AF46" s="109">
        <v>6000</v>
      </c>
      <c r="AG46" s="25"/>
      <c r="AH46" s="25"/>
      <c r="AI46" s="25"/>
      <c r="AJ46" s="25"/>
      <c r="AK46" s="25"/>
      <c r="AL46" s="25"/>
      <c r="AM46" s="25"/>
      <c r="AN46" s="25"/>
      <c r="AO46" s="25">
        <f t="shared" si="0"/>
        <v>6000</v>
      </c>
      <c r="AP46" s="26">
        <f t="shared" si="1"/>
        <v>0</v>
      </c>
      <c r="AQ46" s="79"/>
      <c r="AR46" s="26" t="s">
        <v>207</v>
      </c>
      <c r="AS46" s="30">
        <v>0.43</v>
      </c>
      <c r="AT46" s="31" t="s">
        <v>208</v>
      </c>
      <c r="AU46" s="33">
        <v>45138</v>
      </c>
      <c r="AV46" s="33" t="s">
        <v>81</v>
      </c>
      <c r="AW46" s="34"/>
      <c r="AX46" s="32"/>
      <c r="AY46" s="32"/>
      <c r="AZ46" s="32"/>
      <c r="BA46" s="38">
        <v>44991</v>
      </c>
    </row>
    <row r="47" spans="1:63" s="35" customFormat="1" ht="20.100000000000001" customHeight="1" x14ac:dyDescent="0.25">
      <c r="A47" s="25">
        <v>34</v>
      </c>
      <c r="B47" s="109" t="s">
        <v>566</v>
      </c>
      <c r="C47" s="110" t="s">
        <v>567</v>
      </c>
      <c r="D47" s="111" t="s">
        <v>568</v>
      </c>
      <c r="E47" s="109" t="s">
        <v>9</v>
      </c>
      <c r="F47" s="109" t="s">
        <v>58</v>
      </c>
      <c r="G47" s="109" t="s">
        <v>94</v>
      </c>
      <c r="H47" s="109" t="s">
        <v>94</v>
      </c>
      <c r="I47" s="25"/>
      <c r="J47" s="25"/>
      <c r="K47" s="25"/>
      <c r="L47" s="27"/>
      <c r="M47" s="26"/>
      <c r="N47" s="26"/>
      <c r="O47" s="26"/>
      <c r="P47" s="26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8"/>
      <c r="AB47" s="25"/>
      <c r="AC47" s="26"/>
      <c r="AD47" s="25"/>
      <c r="AE47" s="25"/>
      <c r="AF47" s="109">
        <v>6000</v>
      </c>
      <c r="AG47" s="25"/>
      <c r="AH47" s="25"/>
      <c r="AI47" s="25"/>
      <c r="AJ47" s="25"/>
      <c r="AK47" s="25"/>
      <c r="AL47" s="25"/>
      <c r="AM47" s="25"/>
      <c r="AN47" s="25"/>
      <c r="AO47" s="25">
        <f t="shared" si="0"/>
        <v>6000</v>
      </c>
      <c r="AP47" s="26">
        <f t="shared" si="1"/>
        <v>0</v>
      </c>
      <c r="AQ47" s="79"/>
      <c r="AR47" s="26" t="s">
        <v>209</v>
      </c>
      <c r="AS47" s="30">
        <v>0.49330000000000002</v>
      </c>
      <c r="AT47" s="78">
        <v>44987</v>
      </c>
      <c r="AU47" s="33">
        <v>45131</v>
      </c>
      <c r="AV47" s="33" t="s">
        <v>69</v>
      </c>
      <c r="AW47" s="34" t="s">
        <v>210</v>
      </c>
      <c r="AX47" s="37"/>
      <c r="AY47" s="37"/>
      <c r="AZ47" s="37"/>
      <c r="BA47" s="42"/>
      <c r="BB47" s="42"/>
    </row>
    <row r="48" spans="1:63" s="35" customFormat="1" ht="20.100000000000001" customHeight="1" x14ac:dyDescent="0.25">
      <c r="A48" s="25">
        <v>35</v>
      </c>
      <c r="B48" s="109" t="s">
        <v>569</v>
      </c>
      <c r="C48" s="110" t="s">
        <v>570</v>
      </c>
      <c r="D48" s="111" t="s">
        <v>571</v>
      </c>
      <c r="E48" s="109" t="s">
        <v>9</v>
      </c>
      <c r="F48" s="109" t="s">
        <v>58</v>
      </c>
      <c r="G48" s="109" t="s">
        <v>94</v>
      </c>
      <c r="H48" s="109" t="s">
        <v>94</v>
      </c>
      <c r="I48" s="25"/>
      <c r="J48" s="25"/>
      <c r="K48" s="25"/>
      <c r="L48" s="27"/>
      <c r="M48" s="26"/>
      <c r="N48" s="26"/>
      <c r="O48" s="26"/>
      <c r="P48" s="26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8"/>
      <c r="AB48" s="25"/>
      <c r="AC48" s="26"/>
      <c r="AD48" s="25"/>
      <c r="AE48" s="25"/>
      <c r="AF48" s="109">
        <v>6000</v>
      </c>
      <c r="AG48" s="25"/>
      <c r="AH48" s="25"/>
      <c r="AI48" s="25"/>
      <c r="AJ48" s="25"/>
      <c r="AK48" s="25"/>
      <c r="AL48" s="25"/>
      <c r="AM48" s="25"/>
      <c r="AN48" s="25"/>
      <c r="AO48" s="25">
        <f t="shared" si="0"/>
        <v>6000</v>
      </c>
      <c r="AP48" s="26">
        <f t="shared" si="1"/>
        <v>0</v>
      </c>
      <c r="AQ48" s="79"/>
      <c r="AR48" s="26" t="s">
        <v>211</v>
      </c>
      <c r="AS48" s="30">
        <v>0.66100000000000003</v>
      </c>
      <c r="AT48" s="31"/>
      <c r="AU48" s="32"/>
      <c r="AV48" s="33" t="s">
        <v>98</v>
      </c>
      <c r="AW48" s="34" t="s">
        <v>212</v>
      </c>
      <c r="AX48" s="32"/>
      <c r="AY48" s="32"/>
      <c r="AZ48" s="32"/>
      <c r="BA48" s="38">
        <v>45092</v>
      </c>
    </row>
    <row r="49" spans="1:54" s="35" customFormat="1" ht="20.100000000000001" customHeight="1" x14ac:dyDescent="0.25">
      <c r="A49" s="25">
        <v>36</v>
      </c>
      <c r="B49" s="109" t="s">
        <v>572</v>
      </c>
      <c r="C49" s="110" t="s">
        <v>573</v>
      </c>
      <c r="D49" s="111" t="s">
        <v>574</v>
      </c>
      <c r="E49" s="109" t="s">
        <v>9</v>
      </c>
      <c r="F49" s="109" t="s">
        <v>58</v>
      </c>
      <c r="G49" s="109" t="s">
        <v>94</v>
      </c>
      <c r="H49" s="109" t="s">
        <v>94</v>
      </c>
      <c r="I49" s="25"/>
      <c r="J49" s="25"/>
      <c r="K49" s="25"/>
      <c r="L49" s="27"/>
      <c r="M49" s="26"/>
      <c r="N49" s="26"/>
      <c r="O49" s="26"/>
      <c r="P49" s="26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8"/>
      <c r="AB49" s="25"/>
      <c r="AC49" s="26"/>
      <c r="AD49" s="25"/>
      <c r="AE49" s="25"/>
      <c r="AF49" s="109">
        <v>6000</v>
      </c>
      <c r="AG49" s="25"/>
      <c r="AH49" s="25"/>
      <c r="AI49" s="25"/>
      <c r="AJ49" s="25"/>
      <c r="AK49" s="25"/>
      <c r="AL49" s="25"/>
      <c r="AM49" s="25"/>
      <c r="AN49" s="25"/>
      <c r="AO49" s="25">
        <f t="shared" si="0"/>
        <v>6000</v>
      </c>
      <c r="AP49" s="26">
        <f t="shared" si="1"/>
        <v>0</v>
      </c>
      <c r="AQ49" s="79"/>
      <c r="AR49" s="26" t="s">
        <v>213</v>
      </c>
      <c r="AS49" s="30">
        <v>0.54500000000000004</v>
      </c>
      <c r="AT49" s="31" t="s">
        <v>214</v>
      </c>
      <c r="AU49" s="32"/>
      <c r="AV49" s="33" t="s">
        <v>215</v>
      </c>
      <c r="AW49" s="34" t="s">
        <v>216</v>
      </c>
      <c r="AX49" s="83">
        <v>45138</v>
      </c>
      <c r="AY49" s="37"/>
      <c r="AZ49" s="37"/>
      <c r="BA49" s="42"/>
      <c r="BB49" s="42"/>
    </row>
    <row r="50" spans="1:54" s="35" customFormat="1" ht="20.100000000000001" customHeight="1" x14ac:dyDescent="0.25">
      <c r="A50" s="25">
        <v>37</v>
      </c>
      <c r="B50" s="109" t="s">
        <v>575</v>
      </c>
      <c r="C50" s="110" t="s">
        <v>576</v>
      </c>
      <c r="D50" s="111" t="s">
        <v>577</v>
      </c>
      <c r="E50" s="109" t="s">
        <v>8</v>
      </c>
      <c r="F50" s="109" t="s">
        <v>58</v>
      </c>
      <c r="G50" s="109" t="s">
        <v>94</v>
      </c>
      <c r="H50" s="109" t="s">
        <v>94</v>
      </c>
      <c r="I50" s="25"/>
      <c r="J50" s="25"/>
      <c r="K50" s="25"/>
      <c r="L50" s="27"/>
      <c r="M50" s="26"/>
      <c r="N50" s="26"/>
      <c r="O50" s="26"/>
      <c r="P50" s="26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8"/>
      <c r="AB50" s="25"/>
      <c r="AC50" s="26"/>
      <c r="AD50" s="25"/>
      <c r="AE50" s="25"/>
      <c r="AF50" s="109">
        <v>6000</v>
      </c>
      <c r="AG50" s="25"/>
      <c r="AH50" s="25"/>
      <c r="AI50" s="25"/>
      <c r="AJ50" s="25"/>
      <c r="AK50" s="25"/>
      <c r="AL50" s="25"/>
      <c r="AM50" s="25"/>
      <c r="AN50" s="25"/>
      <c r="AO50" s="25">
        <f t="shared" si="0"/>
        <v>6000</v>
      </c>
      <c r="AP50" s="26">
        <f t="shared" si="1"/>
        <v>0</v>
      </c>
      <c r="AQ50" s="79"/>
      <c r="AR50" s="26" t="s">
        <v>217</v>
      </c>
      <c r="AS50" s="30">
        <v>0.37830000000000003</v>
      </c>
      <c r="AT50" s="78">
        <v>44989</v>
      </c>
      <c r="AU50" s="33">
        <v>45144</v>
      </c>
      <c r="AV50" s="33" t="s">
        <v>98</v>
      </c>
      <c r="AW50" s="34"/>
      <c r="AX50" s="32"/>
      <c r="AY50" s="32"/>
      <c r="AZ50" s="32"/>
    </row>
    <row r="51" spans="1:54" s="35" customFormat="1" ht="20.100000000000001" customHeight="1" x14ac:dyDescent="0.25">
      <c r="A51" s="25">
        <v>38</v>
      </c>
      <c r="B51" s="109" t="s">
        <v>578</v>
      </c>
      <c r="C51" s="110" t="s">
        <v>579</v>
      </c>
      <c r="D51" s="111" t="s">
        <v>580</v>
      </c>
      <c r="E51" s="109" t="s">
        <v>9</v>
      </c>
      <c r="F51" s="109" t="s">
        <v>58</v>
      </c>
      <c r="G51" s="109" t="s">
        <v>94</v>
      </c>
      <c r="H51" s="109" t="s">
        <v>94</v>
      </c>
      <c r="I51" s="25"/>
      <c r="J51" s="25"/>
      <c r="K51" s="25"/>
      <c r="L51" s="27"/>
      <c r="M51" s="26"/>
      <c r="N51" s="26"/>
      <c r="O51" s="26"/>
      <c r="P51" s="2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8"/>
      <c r="AB51" s="25"/>
      <c r="AC51" s="26"/>
      <c r="AD51" s="25"/>
      <c r="AE51" s="25"/>
      <c r="AF51" s="109">
        <v>6000</v>
      </c>
      <c r="AG51" s="25"/>
      <c r="AH51" s="25"/>
      <c r="AI51" s="25"/>
      <c r="AJ51" s="25"/>
      <c r="AK51" s="25"/>
      <c r="AL51" s="25"/>
      <c r="AM51" s="25"/>
      <c r="AN51" s="25"/>
      <c r="AO51" s="25">
        <f t="shared" si="0"/>
        <v>6000</v>
      </c>
      <c r="AP51" s="26">
        <f t="shared" si="1"/>
        <v>0</v>
      </c>
      <c r="AQ51" s="79"/>
      <c r="AR51" s="26" t="s">
        <v>218</v>
      </c>
      <c r="AS51" s="30">
        <v>0.43</v>
      </c>
      <c r="AT51" s="78">
        <v>44991</v>
      </c>
      <c r="AU51" s="33">
        <v>45145</v>
      </c>
      <c r="AV51" s="33" t="s">
        <v>81</v>
      </c>
      <c r="AW51" s="34"/>
      <c r="AX51" s="32"/>
      <c r="AY51" s="32"/>
      <c r="AZ51" s="32"/>
    </row>
    <row r="52" spans="1:54" s="35" customFormat="1" ht="20.100000000000001" customHeight="1" x14ac:dyDescent="0.25">
      <c r="A52" s="25">
        <v>39</v>
      </c>
      <c r="B52" s="109" t="s">
        <v>415</v>
      </c>
      <c r="C52" s="110" t="s">
        <v>581</v>
      </c>
      <c r="D52" s="111" t="s">
        <v>582</v>
      </c>
      <c r="E52" s="109" t="s">
        <v>9</v>
      </c>
      <c r="F52" s="109" t="s">
        <v>58</v>
      </c>
      <c r="G52" s="109" t="s">
        <v>94</v>
      </c>
      <c r="H52" s="109" t="s">
        <v>94</v>
      </c>
      <c r="I52" s="25"/>
      <c r="J52" s="25"/>
      <c r="K52" s="25"/>
      <c r="L52" s="27"/>
      <c r="M52" s="26"/>
      <c r="N52" s="26"/>
      <c r="O52" s="26"/>
      <c r="P52" s="26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8"/>
      <c r="AB52" s="25"/>
      <c r="AC52" s="26"/>
      <c r="AD52" s="25"/>
      <c r="AE52" s="25"/>
      <c r="AF52" s="109">
        <v>8000</v>
      </c>
      <c r="AG52" s="25"/>
      <c r="AH52" s="25"/>
      <c r="AI52" s="25"/>
      <c r="AJ52" s="25"/>
      <c r="AK52" s="25"/>
      <c r="AL52" s="25"/>
      <c r="AM52" s="25"/>
      <c r="AN52" s="25"/>
      <c r="AO52" s="25">
        <f t="shared" si="0"/>
        <v>8000</v>
      </c>
      <c r="AP52" s="26">
        <f t="shared" si="1"/>
        <v>0</v>
      </c>
      <c r="AQ52" s="79"/>
      <c r="AR52" s="26" t="s">
        <v>219</v>
      </c>
      <c r="AS52" s="30">
        <v>0.42830000000000001</v>
      </c>
      <c r="AT52" s="78">
        <v>45140</v>
      </c>
      <c r="AU52" s="32"/>
      <c r="AV52" s="33" t="s">
        <v>103</v>
      </c>
      <c r="AW52" s="34"/>
      <c r="AX52" s="32"/>
      <c r="AY52" s="32"/>
      <c r="AZ52" s="32"/>
    </row>
    <row r="53" spans="1:54" s="35" customFormat="1" ht="20.100000000000001" customHeight="1" x14ac:dyDescent="0.25">
      <c r="A53" s="25">
        <v>40</v>
      </c>
      <c r="B53" s="109" t="s">
        <v>583</v>
      </c>
      <c r="C53" s="110" t="s">
        <v>584</v>
      </c>
      <c r="D53" s="111" t="s">
        <v>585</v>
      </c>
      <c r="E53" s="109" t="s">
        <v>8</v>
      </c>
      <c r="F53" s="109" t="s">
        <v>58</v>
      </c>
      <c r="G53" s="109" t="s">
        <v>100</v>
      </c>
      <c r="H53" s="109" t="s">
        <v>100</v>
      </c>
      <c r="I53" s="25"/>
      <c r="J53" s="25"/>
      <c r="K53" s="25"/>
      <c r="L53" s="27"/>
      <c r="M53" s="26"/>
      <c r="N53" s="26"/>
      <c r="O53" s="26"/>
      <c r="P53" s="26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8"/>
      <c r="AB53" s="25"/>
      <c r="AC53" s="26"/>
      <c r="AD53" s="25"/>
      <c r="AE53" s="25"/>
      <c r="AF53" s="109">
        <v>8000</v>
      </c>
      <c r="AG53" s="25"/>
      <c r="AH53" s="25"/>
      <c r="AI53" s="25"/>
      <c r="AJ53" s="25"/>
      <c r="AK53" s="25"/>
      <c r="AL53" s="25"/>
      <c r="AM53" s="25"/>
      <c r="AN53" s="25"/>
      <c r="AO53" s="25">
        <f t="shared" si="0"/>
        <v>8000</v>
      </c>
      <c r="AP53" s="26">
        <f t="shared" si="1"/>
        <v>0</v>
      </c>
      <c r="AQ53" s="79"/>
      <c r="AR53" s="26" t="s">
        <v>220</v>
      </c>
      <c r="AS53" s="30">
        <v>0.40670000000000001</v>
      </c>
      <c r="AT53" s="78">
        <v>44989</v>
      </c>
      <c r="AU53" s="33">
        <v>45138</v>
      </c>
      <c r="AV53" s="33" t="s">
        <v>104</v>
      </c>
      <c r="AW53" s="34"/>
      <c r="AX53" s="32"/>
      <c r="AY53" s="32"/>
      <c r="AZ53" s="32"/>
      <c r="BA53" s="38">
        <v>45144</v>
      </c>
    </row>
    <row r="54" spans="1:54" s="42" customFormat="1" ht="20.100000000000001" customHeight="1" x14ac:dyDescent="0.25">
      <c r="A54" s="25">
        <v>41</v>
      </c>
      <c r="B54" s="109" t="s">
        <v>586</v>
      </c>
      <c r="C54" s="110" t="s">
        <v>587</v>
      </c>
      <c r="D54" s="111" t="s">
        <v>285</v>
      </c>
      <c r="E54" s="109" t="s">
        <v>9</v>
      </c>
      <c r="F54" s="109" t="s">
        <v>58</v>
      </c>
      <c r="G54" s="109" t="s">
        <v>100</v>
      </c>
      <c r="H54" s="109" t="s">
        <v>100</v>
      </c>
      <c r="I54" s="25"/>
      <c r="J54" s="25"/>
      <c r="K54" s="25"/>
      <c r="L54" s="27"/>
      <c r="M54" s="26"/>
      <c r="N54" s="26"/>
      <c r="O54" s="26"/>
      <c r="P54" s="26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8"/>
      <c r="AB54" s="25"/>
      <c r="AC54" s="26"/>
      <c r="AD54" s="25"/>
      <c r="AE54" s="25"/>
      <c r="AF54" s="109">
        <v>8000</v>
      </c>
      <c r="AG54" s="25"/>
      <c r="AH54" s="25"/>
      <c r="AI54" s="25"/>
      <c r="AJ54" s="25"/>
      <c r="AK54" s="25"/>
      <c r="AL54" s="25"/>
      <c r="AM54" s="25"/>
      <c r="AN54" s="25"/>
      <c r="AO54" s="25">
        <f t="shared" si="0"/>
        <v>8000</v>
      </c>
      <c r="AP54" s="26">
        <f t="shared" si="1"/>
        <v>0</v>
      </c>
      <c r="AQ54" s="79"/>
      <c r="AR54" s="26" t="s">
        <v>221</v>
      </c>
      <c r="AS54" s="30">
        <v>0.42659999999999998</v>
      </c>
      <c r="AT54" s="78">
        <v>44989</v>
      </c>
      <c r="AU54" s="32"/>
      <c r="AV54" s="33" t="s">
        <v>81</v>
      </c>
      <c r="AW54" s="34"/>
      <c r="AX54" s="32"/>
      <c r="AY54" s="32"/>
      <c r="AZ54" s="32"/>
      <c r="BA54" s="35"/>
      <c r="BB54" s="35"/>
    </row>
    <row r="55" spans="1:54" s="35" customFormat="1" ht="20.100000000000001" customHeight="1" x14ac:dyDescent="0.25">
      <c r="A55" s="25">
        <v>42</v>
      </c>
      <c r="B55" s="109" t="s">
        <v>588</v>
      </c>
      <c r="C55" s="110" t="s">
        <v>589</v>
      </c>
      <c r="D55" s="111" t="s">
        <v>590</v>
      </c>
      <c r="E55" s="109" t="s">
        <v>8</v>
      </c>
      <c r="F55" s="109" t="s">
        <v>58</v>
      </c>
      <c r="G55" s="109" t="s">
        <v>100</v>
      </c>
      <c r="H55" s="109" t="s">
        <v>100</v>
      </c>
      <c r="I55" s="25"/>
      <c r="J55" s="25"/>
      <c r="K55" s="25"/>
      <c r="L55" s="27"/>
      <c r="M55" s="26"/>
      <c r="N55" s="26"/>
      <c r="O55" s="26"/>
      <c r="P55" s="26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8"/>
      <c r="AB55" s="25"/>
      <c r="AC55" s="26"/>
      <c r="AD55" s="25"/>
      <c r="AE55" s="25"/>
      <c r="AF55" s="109">
        <v>8000</v>
      </c>
      <c r="AG55" s="25"/>
      <c r="AH55" s="25"/>
      <c r="AI55" s="25"/>
      <c r="AJ55" s="25"/>
      <c r="AK55" s="25"/>
      <c r="AL55" s="25"/>
      <c r="AM55" s="25"/>
      <c r="AN55" s="25"/>
      <c r="AO55" s="25">
        <f t="shared" si="0"/>
        <v>8000</v>
      </c>
      <c r="AP55" s="26">
        <f t="shared" si="1"/>
        <v>0</v>
      </c>
      <c r="AQ55" s="79"/>
      <c r="AR55" s="26" t="s">
        <v>222</v>
      </c>
      <c r="AS55" s="30">
        <v>0.54659999999999997</v>
      </c>
      <c r="AT55" s="78">
        <v>45144</v>
      </c>
      <c r="AU55" s="32"/>
      <c r="AV55" s="33" t="s">
        <v>104</v>
      </c>
      <c r="AW55" s="34"/>
      <c r="AX55" s="32"/>
      <c r="AY55" s="32"/>
      <c r="AZ55" s="32"/>
    </row>
    <row r="56" spans="1:54" s="35" customFormat="1" ht="20.100000000000001" customHeight="1" x14ac:dyDescent="0.25">
      <c r="A56" s="25">
        <v>43</v>
      </c>
      <c r="B56" s="109" t="s">
        <v>591</v>
      </c>
      <c r="C56" s="110" t="s">
        <v>592</v>
      </c>
      <c r="D56" s="111" t="s">
        <v>593</v>
      </c>
      <c r="E56" s="109" t="s">
        <v>8</v>
      </c>
      <c r="F56" s="109" t="s">
        <v>58</v>
      </c>
      <c r="G56" s="109" t="s">
        <v>100</v>
      </c>
      <c r="H56" s="109" t="s">
        <v>100</v>
      </c>
      <c r="I56" s="25"/>
      <c r="J56" s="25"/>
      <c r="K56" s="25"/>
      <c r="L56" s="27"/>
      <c r="M56" s="26"/>
      <c r="N56" s="26"/>
      <c r="O56" s="26"/>
      <c r="P56" s="2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8"/>
      <c r="AB56" s="25"/>
      <c r="AC56" s="26"/>
      <c r="AD56" s="25"/>
      <c r="AE56" s="25"/>
      <c r="AF56" s="109">
        <v>8000</v>
      </c>
      <c r="AG56" s="25"/>
      <c r="AH56" s="25"/>
      <c r="AI56" s="25"/>
      <c r="AJ56" s="25"/>
      <c r="AK56" s="25"/>
      <c r="AL56" s="25"/>
      <c r="AM56" s="25"/>
      <c r="AN56" s="25"/>
      <c r="AO56" s="25">
        <f t="shared" si="0"/>
        <v>8000</v>
      </c>
      <c r="AP56" s="26">
        <f t="shared" si="1"/>
        <v>0</v>
      </c>
      <c r="AQ56" s="79"/>
      <c r="AR56" s="26">
        <v>1353</v>
      </c>
      <c r="AS56" s="30">
        <v>0.87660000000000005</v>
      </c>
      <c r="AT56" s="31"/>
      <c r="AU56" s="32"/>
      <c r="AV56" s="33" t="s">
        <v>81</v>
      </c>
      <c r="AW56" s="34"/>
      <c r="AX56" s="32"/>
      <c r="AY56" s="32"/>
      <c r="AZ56" s="32"/>
    </row>
    <row r="57" spans="1:54" s="35" customFormat="1" ht="20.100000000000001" customHeight="1" x14ac:dyDescent="0.25">
      <c r="A57" s="25">
        <v>44</v>
      </c>
      <c r="B57" s="109" t="s">
        <v>594</v>
      </c>
      <c r="C57" s="110" t="s">
        <v>595</v>
      </c>
      <c r="D57" s="111" t="s">
        <v>596</v>
      </c>
      <c r="E57" s="109" t="s">
        <v>8</v>
      </c>
      <c r="F57" s="109" t="s">
        <v>58</v>
      </c>
      <c r="G57" s="109" t="s">
        <v>100</v>
      </c>
      <c r="H57" s="109" t="s">
        <v>100</v>
      </c>
      <c r="I57" s="25"/>
      <c r="J57" s="25"/>
      <c r="K57" s="25"/>
      <c r="L57" s="27"/>
      <c r="M57" s="26"/>
      <c r="N57" s="26"/>
      <c r="O57" s="26"/>
      <c r="P57" s="26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8"/>
      <c r="AB57" s="25"/>
      <c r="AC57" s="26"/>
      <c r="AD57" s="25"/>
      <c r="AE57" s="25"/>
      <c r="AF57" s="109">
        <v>8000</v>
      </c>
      <c r="AG57" s="25"/>
      <c r="AH57" s="25"/>
      <c r="AI57" s="25"/>
      <c r="AJ57" s="25"/>
      <c r="AK57" s="25"/>
      <c r="AL57" s="25"/>
      <c r="AM57" s="25"/>
      <c r="AN57" s="25"/>
      <c r="AO57" s="25">
        <f t="shared" si="0"/>
        <v>8000</v>
      </c>
      <c r="AP57" s="26">
        <f t="shared" si="1"/>
        <v>0</v>
      </c>
      <c r="AQ57" s="79"/>
      <c r="AR57" s="26" t="s">
        <v>223</v>
      </c>
      <c r="AS57" s="30">
        <v>0.44</v>
      </c>
      <c r="AT57" s="31" t="s">
        <v>114</v>
      </c>
      <c r="AU57" s="33">
        <v>44989</v>
      </c>
      <c r="AV57" s="33" t="s">
        <v>104</v>
      </c>
      <c r="AW57" s="34" t="s">
        <v>224</v>
      </c>
      <c r="AX57" s="33">
        <v>45138</v>
      </c>
      <c r="AY57" s="32"/>
      <c r="AZ57" s="32"/>
    </row>
    <row r="58" spans="1:54" s="35" customFormat="1" ht="20.100000000000001" customHeight="1" x14ac:dyDescent="0.25">
      <c r="A58" s="25">
        <v>45</v>
      </c>
      <c r="B58" s="109" t="s">
        <v>597</v>
      </c>
      <c r="C58" s="110" t="s">
        <v>598</v>
      </c>
      <c r="D58" s="111" t="s">
        <v>599</v>
      </c>
      <c r="E58" s="109" t="s">
        <v>9</v>
      </c>
      <c r="F58" s="109" t="s">
        <v>58</v>
      </c>
      <c r="G58" s="109" t="s">
        <v>100</v>
      </c>
      <c r="H58" s="109" t="s">
        <v>100</v>
      </c>
      <c r="I58" s="25"/>
      <c r="J58" s="25"/>
      <c r="K58" s="25"/>
      <c r="L58" s="27"/>
      <c r="M58" s="26"/>
      <c r="N58" s="26"/>
      <c r="O58" s="26"/>
      <c r="P58" s="26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8"/>
      <c r="AB58" s="25"/>
      <c r="AC58" s="26"/>
      <c r="AD58" s="25"/>
      <c r="AE58" s="25"/>
      <c r="AF58" s="109">
        <v>8000</v>
      </c>
      <c r="AG58" s="25"/>
      <c r="AH58" s="25"/>
      <c r="AI58" s="25"/>
      <c r="AJ58" s="25"/>
      <c r="AK58" s="25"/>
      <c r="AL58" s="25"/>
      <c r="AM58" s="25"/>
      <c r="AN58" s="25"/>
      <c r="AO58" s="25">
        <f t="shared" si="0"/>
        <v>8000</v>
      </c>
      <c r="AP58" s="26">
        <f t="shared" si="1"/>
        <v>0</v>
      </c>
      <c r="AQ58" s="79"/>
      <c r="AR58" s="26">
        <v>1389</v>
      </c>
      <c r="AS58" s="30">
        <v>0.45829999999999999</v>
      </c>
      <c r="AT58" s="31"/>
      <c r="AU58" s="32"/>
      <c r="AV58" s="33" t="s">
        <v>88</v>
      </c>
      <c r="AW58" s="34" t="s">
        <v>225</v>
      </c>
      <c r="AX58" s="32"/>
      <c r="AY58" s="32"/>
      <c r="AZ58" s="32"/>
    </row>
    <row r="59" spans="1:54" s="35" customFormat="1" ht="20.100000000000001" customHeight="1" x14ac:dyDescent="0.25">
      <c r="A59" s="25">
        <v>46</v>
      </c>
      <c r="B59" s="109" t="s">
        <v>600</v>
      </c>
      <c r="C59" s="110" t="s">
        <v>601</v>
      </c>
      <c r="D59" s="111" t="s">
        <v>602</v>
      </c>
      <c r="E59" s="109" t="s">
        <v>8</v>
      </c>
      <c r="F59" s="109" t="s">
        <v>58</v>
      </c>
      <c r="G59" s="109" t="s">
        <v>100</v>
      </c>
      <c r="H59" s="109" t="s">
        <v>100</v>
      </c>
      <c r="I59" s="25"/>
      <c r="J59" s="25"/>
      <c r="K59" s="25"/>
      <c r="L59" s="27"/>
      <c r="M59" s="26"/>
      <c r="N59" s="26"/>
      <c r="O59" s="26"/>
      <c r="P59" s="26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8"/>
      <c r="AB59" s="25"/>
      <c r="AC59" s="26"/>
      <c r="AD59" s="25"/>
      <c r="AE59" s="25"/>
      <c r="AF59" s="109">
        <v>8000</v>
      </c>
      <c r="AG59" s="25"/>
      <c r="AH59" s="25"/>
      <c r="AI59" s="25"/>
      <c r="AJ59" s="25"/>
      <c r="AK59" s="25"/>
      <c r="AL59" s="25"/>
      <c r="AM59" s="25"/>
      <c r="AN59" s="25"/>
      <c r="AO59" s="25">
        <f t="shared" si="0"/>
        <v>8000</v>
      </c>
      <c r="AP59" s="26">
        <f t="shared" si="1"/>
        <v>0</v>
      </c>
      <c r="AQ59" s="79"/>
      <c r="AR59" s="26" t="s">
        <v>226</v>
      </c>
      <c r="AS59" s="30">
        <v>0.77829999999999999</v>
      </c>
      <c r="AT59" s="77" t="s">
        <v>227</v>
      </c>
      <c r="AU59" s="33">
        <v>45126</v>
      </c>
      <c r="AV59" s="32" t="s">
        <v>80</v>
      </c>
      <c r="AW59" s="84" t="s">
        <v>228</v>
      </c>
      <c r="AX59" s="32" t="s">
        <v>229</v>
      </c>
      <c r="AY59" s="32" t="s">
        <v>230</v>
      </c>
      <c r="AZ59" s="32" t="s">
        <v>123</v>
      </c>
    </row>
    <row r="60" spans="1:54" s="42" customFormat="1" ht="20.100000000000001" customHeight="1" x14ac:dyDescent="0.25">
      <c r="A60" s="25">
        <v>47</v>
      </c>
      <c r="B60" s="109" t="s">
        <v>603</v>
      </c>
      <c r="C60" s="110" t="s">
        <v>604</v>
      </c>
      <c r="D60" s="111" t="s">
        <v>605</v>
      </c>
      <c r="E60" s="109" t="s">
        <v>9</v>
      </c>
      <c r="F60" s="109" t="s">
        <v>58</v>
      </c>
      <c r="G60" s="109" t="s">
        <v>100</v>
      </c>
      <c r="H60" s="109" t="s">
        <v>100</v>
      </c>
      <c r="I60" s="25"/>
      <c r="J60" s="25"/>
      <c r="K60" s="25"/>
      <c r="L60" s="27"/>
      <c r="M60" s="26"/>
      <c r="N60" s="26"/>
      <c r="O60" s="26"/>
      <c r="P60" s="26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8"/>
      <c r="AB60" s="25"/>
      <c r="AC60" s="26"/>
      <c r="AD60" s="25"/>
      <c r="AE60" s="25"/>
      <c r="AF60" s="109">
        <v>8000</v>
      </c>
      <c r="AG60" s="25"/>
      <c r="AH60" s="25"/>
      <c r="AI60" s="25"/>
      <c r="AJ60" s="25"/>
      <c r="AK60" s="25"/>
      <c r="AL60" s="25"/>
      <c r="AM60" s="25"/>
      <c r="AN60" s="25"/>
      <c r="AO60" s="25">
        <f t="shared" si="0"/>
        <v>8000</v>
      </c>
      <c r="AP60" s="26">
        <f t="shared" si="1"/>
        <v>0</v>
      </c>
      <c r="AQ60" s="79"/>
      <c r="AR60" s="26" t="s">
        <v>231</v>
      </c>
      <c r="AS60" s="30">
        <v>0.49</v>
      </c>
      <c r="AT60" s="77" t="s">
        <v>232</v>
      </c>
      <c r="AU60" s="32"/>
      <c r="AV60" s="32" t="s">
        <v>69</v>
      </c>
      <c r="AW60" s="34" t="s">
        <v>233</v>
      </c>
      <c r="AX60" s="32" t="s">
        <v>122</v>
      </c>
      <c r="AY60" s="32" t="s">
        <v>123</v>
      </c>
      <c r="AZ60" s="32" t="s">
        <v>66</v>
      </c>
      <c r="BA60" s="35" t="s">
        <v>234</v>
      </c>
      <c r="BB60" s="35"/>
    </row>
    <row r="61" spans="1:54" s="42" customFormat="1" ht="20.100000000000001" customHeight="1" x14ac:dyDescent="0.25">
      <c r="A61" s="25">
        <v>48</v>
      </c>
      <c r="B61" s="109" t="s">
        <v>606</v>
      </c>
      <c r="C61" s="110" t="s">
        <v>607</v>
      </c>
      <c r="D61" s="111" t="s">
        <v>608</v>
      </c>
      <c r="E61" s="109" t="s">
        <v>8</v>
      </c>
      <c r="F61" s="109" t="s">
        <v>58</v>
      </c>
      <c r="G61" s="109" t="s">
        <v>100</v>
      </c>
      <c r="H61" s="109" t="s">
        <v>100</v>
      </c>
      <c r="I61" s="25"/>
      <c r="J61" s="25"/>
      <c r="K61" s="25"/>
      <c r="L61" s="27"/>
      <c r="M61" s="26"/>
      <c r="N61" s="26"/>
      <c r="O61" s="26"/>
      <c r="P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8"/>
      <c r="AB61" s="25"/>
      <c r="AC61" s="26"/>
      <c r="AD61" s="25"/>
      <c r="AE61" s="25"/>
      <c r="AF61" s="109">
        <v>8000</v>
      </c>
      <c r="AG61" s="25"/>
      <c r="AH61" s="25"/>
      <c r="AI61" s="25"/>
      <c r="AJ61" s="25"/>
      <c r="AK61" s="25"/>
      <c r="AL61" s="25"/>
      <c r="AM61" s="25"/>
      <c r="AN61" s="25"/>
      <c r="AO61" s="25">
        <f t="shared" si="0"/>
        <v>8000</v>
      </c>
      <c r="AP61" s="26">
        <f t="shared" si="1"/>
        <v>0</v>
      </c>
      <c r="AQ61" s="79"/>
      <c r="AR61" s="26">
        <v>332</v>
      </c>
      <c r="AS61" s="30">
        <v>0.73829999999999996</v>
      </c>
      <c r="AT61" s="77"/>
      <c r="AU61" s="32"/>
      <c r="AV61" s="33" t="s">
        <v>70</v>
      </c>
      <c r="AW61" s="34"/>
      <c r="AX61" s="32" t="s">
        <v>235</v>
      </c>
      <c r="AY61" s="32" t="s">
        <v>230</v>
      </c>
      <c r="AZ61" s="32" t="s">
        <v>66</v>
      </c>
      <c r="BA61" s="35"/>
      <c r="BB61" s="35"/>
    </row>
    <row r="62" spans="1:54" s="35" customFormat="1" ht="20.100000000000001" customHeight="1" x14ac:dyDescent="0.25">
      <c r="A62" s="25">
        <v>49</v>
      </c>
      <c r="B62" s="109" t="s">
        <v>609</v>
      </c>
      <c r="C62" s="110" t="s">
        <v>610</v>
      </c>
      <c r="D62" s="111" t="s">
        <v>611</v>
      </c>
      <c r="E62" s="109" t="s">
        <v>9</v>
      </c>
      <c r="F62" s="109" t="s">
        <v>58</v>
      </c>
      <c r="G62" s="109" t="s">
        <v>100</v>
      </c>
      <c r="H62" s="109" t="s">
        <v>100</v>
      </c>
      <c r="I62" s="25"/>
      <c r="J62" s="25"/>
      <c r="K62" s="25"/>
      <c r="L62" s="27"/>
      <c r="M62" s="26"/>
      <c r="N62" s="26"/>
      <c r="O62" s="26"/>
      <c r="P62" s="26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8"/>
      <c r="AB62" s="25"/>
      <c r="AC62" s="26"/>
      <c r="AD62" s="25"/>
      <c r="AE62" s="25"/>
      <c r="AF62" s="109">
        <v>8000</v>
      </c>
      <c r="AG62" s="25"/>
      <c r="AH62" s="25"/>
      <c r="AI62" s="25"/>
      <c r="AJ62" s="25"/>
      <c r="AK62" s="25"/>
      <c r="AL62" s="25"/>
      <c r="AM62" s="25"/>
      <c r="AN62" s="25"/>
      <c r="AO62" s="25">
        <f t="shared" si="0"/>
        <v>8000</v>
      </c>
      <c r="AP62" s="26">
        <f t="shared" si="1"/>
        <v>0</v>
      </c>
      <c r="AQ62" s="79"/>
      <c r="AR62" s="26" t="s">
        <v>236</v>
      </c>
      <c r="AS62" s="30">
        <v>0.75</v>
      </c>
      <c r="AT62" s="77" t="s">
        <v>151</v>
      </c>
      <c r="AU62" s="32"/>
      <c r="AV62" s="33" t="s">
        <v>69</v>
      </c>
      <c r="AW62" s="34"/>
      <c r="AX62" s="32" t="s">
        <v>229</v>
      </c>
      <c r="AY62" s="32" t="s">
        <v>230</v>
      </c>
      <c r="AZ62" s="32" t="s">
        <v>123</v>
      </c>
    </row>
    <row r="63" spans="1:54" s="35" customFormat="1" ht="20.100000000000001" customHeight="1" x14ac:dyDescent="0.25">
      <c r="A63" s="25">
        <v>50</v>
      </c>
      <c r="B63" s="109" t="s">
        <v>612</v>
      </c>
      <c r="C63" s="110" t="s">
        <v>613</v>
      </c>
      <c r="D63" s="111" t="s">
        <v>614</v>
      </c>
      <c r="E63" s="109" t="s">
        <v>8</v>
      </c>
      <c r="F63" s="109" t="s">
        <v>58</v>
      </c>
      <c r="G63" s="109" t="s">
        <v>100</v>
      </c>
      <c r="H63" s="109" t="s">
        <v>100</v>
      </c>
      <c r="I63" s="25"/>
      <c r="J63" s="25"/>
      <c r="K63" s="25"/>
      <c r="L63" s="27"/>
      <c r="M63" s="26"/>
      <c r="N63" s="26"/>
      <c r="O63" s="26"/>
      <c r="P63" s="26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8"/>
      <c r="AB63" s="25"/>
      <c r="AC63" s="26"/>
      <c r="AD63" s="25"/>
      <c r="AE63" s="25"/>
      <c r="AF63" s="109">
        <v>8000</v>
      </c>
      <c r="AG63" s="25"/>
      <c r="AH63" s="25"/>
      <c r="AI63" s="25"/>
      <c r="AJ63" s="25"/>
      <c r="AK63" s="25"/>
      <c r="AL63" s="25"/>
      <c r="AM63" s="25"/>
      <c r="AN63" s="25"/>
      <c r="AO63" s="25">
        <f t="shared" si="0"/>
        <v>8000</v>
      </c>
      <c r="AP63" s="26">
        <f t="shared" si="1"/>
        <v>0</v>
      </c>
      <c r="AQ63" s="79"/>
      <c r="AR63" s="26" t="s">
        <v>237</v>
      </c>
      <c r="AS63" s="30">
        <v>0.9</v>
      </c>
      <c r="AT63" s="85">
        <v>44986</v>
      </c>
      <c r="AU63" s="32"/>
      <c r="AV63" s="33" t="s">
        <v>69</v>
      </c>
      <c r="AW63" s="34" t="s">
        <v>238</v>
      </c>
      <c r="AX63" s="32" t="s">
        <v>122</v>
      </c>
      <c r="AY63" s="32" t="s">
        <v>123</v>
      </c>
      <c r="AZ63" s="32" t="s">
        <v>66</v>
      </c>
    </row>
    <row r="64" spans="1:54" s="35" customFormat="1" ht="20.100000000000001" customHeight="1" x14ac:dyDescent="0.25">
      <c r="A64" s="25">
        <v>51</v>
      </c>
      <c r="B64" s="109" t="s">
        <v>615</v>
      </c>
      <c r="C64" s="110" t="s">
        <v>616</v>
      </c>
      <c r="D64" s="111" t="s">
        <v>617</v>
      </c>
      <c r="E64" s="109" t="s">
        <v>9</v>
      </c>
      <c r="F64" s="109" t="s">
        <v>58</v>
      </c>
      <c r="G64" s="109" t="s">
        <v>100</v>
      </c>
      <c r="H64" s="109" t="s">
        <v>100</v>
      </c>
      <c r="I64" s="25"/>
      <c r="J64" s="25"/>
      <c r="K64" s="25"/>
      <c r="L64" s="27"/>
      <c r="M64" s="26"/>
      <c r="N64" s="26"/>
      <c r="O64" s="26"/>
      <c r="P64" s="26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8"/>
      <c r="AB64" s="25"/>
      <c r="AC64" s="26"/>
      <c r="AD64" s="25"/>
      <c r="AE64" s="25"/>
      <c r="AF64" s="109">
        <v>8000</v>
      </c>
      <c r="AG64" s="25"/>
      <c r="AH64" s="25"/>
      <c r="AI64" s="25"/>
      <c r="AJ64" s="25"/>
      <c r="AK64" s="25"/>
      <c r="AL64" s="25"/>
      <c r="AM64" s="25"/>
      <c r="AN64" s="25"/>
      <c r="AO64" s="25">
        <f t="shared" si="0"/>
        <v>8000</v>
      </c>
      <c r="AP64" s="26">
        <f t="shared" si="1"/>
        <v>0</v>
      </c>
      <c r="AQ64" s="79"/>
      <c r="AR64" s="26" t="s">
        <v>239</v>
      </c>
      <c r="AS64" s="30">
        <v>0.54500000000000004</v>
      </c>
      <c r="AT64" s="78">
        <v>45075</v>
      </c>
      <c r="AU64" s="32"/>
      <c r="AV64" s="33" t="s">
        <v>103</v>
      </c>
      <c r="AW64" s="34" t="s">
        <v>240</v>
      </c>
      <c r="AX64" s="32" t="s">
        <v>235</v>
      </c>
      <c r="AY64" s="32" t="s">
        <v>230</v>
      </c>
      <c r="AZ64" s="32" t="s">
        <v>66</v>
      </c>
    </row>
    <row r="65" spans="1:54" s="35" customFormat="1" ht="20.100000000000001" customHeight="1" x14ac:dyDescent="0.25">
      <c r="A65" s="25">
        <v>52</v>
      </c>
      <c r="B65" s="109" t="s">
        <v>618</v>
      </c>
      <c r="C65" s="110" t="s">
        <v>619</v>
      </c>
      <c r="D65" s="111" t="s">
        <v>620</v>
      </c>
      <c r="E65" s="109" t="s">
        <v>8</v>
      </c>
      <c r="F65" s="109" t="s">
        <v>58</v>
      </c>
      <c r="G65" s="109" t="s">
        <v>100</v>
      </c>
      <c r="H65" s="109" t="s">
        <v>100</v>
      </c>
      <c r="I65" s="25"/>
      <c r="J65" s="25"/>
      <c r="K65" s="25"/>
      <c r="L65" s="27"/>
      <c r="M65" s="26"/>
      <c r="N65" s="26"/>
      <c r="O65" s="26"/>
      <c r="P65" s="26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8"/>
      <c r="AB65" s="25"/>
      <c r="AC65" s="26"/>
      <c r="AD65" s="25"/>
      <c r="AE65" s="25"/>
      <c r="AF65" s="109">
        <v>8000</v>
      </c>
      <c r="AG65" s="25"/>
      <c r="AH65" s="25"/>
      <c r="AI65" s="25"/>
      <c r="AJ65" s="25"/>
      <c r="AK65" s="25"/>
      <c r="AL65" s="25"/>
      <c r="AM65" s="25"/>
      <c r="AN65" s="25"/>
      <c r="AO65" s="25">
        <f t="shared" si="0"/>
        <v>8000</v>
      </c>
      <c r="AP65" s="26">
        <f t="shared" si="1"/>
        <v>0</v>
      </c>
      <c r="AQ65" s="79"/>
      <c r="AR65" s="26">
        <v>515</v>
      </c>
      <c r="AS65" s="30">
        <v>0.75</v>
      </c>
      <c r="AT65" s="31" t="s">
        <v>241</v>
      </c>
      <c r="AU65" s="32"/>
      <c r="AV65" s="33" t="s">
        <v>69</v>
      </c>
      <c r="AW65" s="34"/>
      <c r="AX65" s="32" t="s">
        <v>235</v>
      </c>
      <c r="AY65" s="32" t="s">
        <v>230</v>
      </c>
      <c r="AZ65" s="32" t="s">
        <v>66</v>
      </c>
    </row>
    <row r="66" spans="1:54" s="35" customFormat="1" ht="20.100000000000001" customHeight="1" x14ac:dyDescent="0.25">
      <c r="A66" s="25">
        <v>53</v>
      </c>
      <c r="B66" s="109" t="s">
        <v>621</v>
      </c>
      <c r="C66" s="110" t="s">
        <v>622</v>
      </c>
      <c r="D66" s="111" t="s">
        <v>623</v>
      </c>
      <c r="E66" s="109" t="s">
        <v>9</v>
      </c>
      <c r="F66" s="109" t="s">
        <v>58</v>
      </c>
      <c r="G66" s="109" t="s">
        <v>100</v>
      </c>
      <c r="H66" s="109" t="s">
        <v>100</v>
      </c>
      <c r="I66" s="25"/>
      <c r="J66" s="25"/>
      <c r="K66" s="25"/>
      <c r="L66" s="27"/>
      <c r="M66" s="26"/>
      <c r="N66" s="26"/>
      <c r="O66" s="26"/>
      <c r="P66" s="2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8"/>
      <c r="AB66" s="25"/>
      <c r="AC66" s="26"/>
      <c r="AD66" s="25"/>
      <c r="AE66" s="25"/>
      <c r="AF66" s="109">
        <v>8000</v>
      </c>
      <c r="AG66" s="25"/>
      <c r="AH66" s="25"/>
      <c r="AI66" s="25"/>
      <c r="AJ66" s="25"/>
      <c r="AK66" s="25"/>
      <c r="AL66" s="25"/>
      <c r="AM66" s="25"/>
      <c r="AN66" s="25"/>
      <c r="AO66" s="25">
        <f t="shared" si="0"/>
        <v>8000</v>
      </c>
      <c r="AP66" s="26">
        <f t="shared" si="1"/>
        <v>0</v>
      </c>
      <c r="AQ66" s="79"/>
      <c r="AR66" s="26" t="s">
        <v>242</v>
      </c>
      <c r="AS66" s="30">
        <v>0.72499999999999998</v>
      </c>
      <c r="AT66" s="78">
        <v>44989</v>
      </c>
      <c r="AU66" s="33">
        <v>45126</v>
      </c>
      <c r="AV66" s="32" t="s">
        <v>70</v>
      </c>
      <c r="AW66" s="34"/>
      <c r="AX66" s="32" t="s">
        <v>229</v>
      </c>
      <c r="AY66" s="32" t="s">
        <v>230</v>
      </c>
      <c r="AZ66" s="32" t="s">
        <v>123</v>
      </c>
    </row>
    <row r="67" spans="1:54" s="35" customFormat="1" ht="20.100000000000001" customHeight="1" x14ac:dyDescent="0.25">
      <c r="A67" s="25">
        <v>54</v>
      </c>
      <c r="B67" s="109" t="s">
        <v>624</v>
      </c>
      <c r="C67" s="110" t="s">
        <v>625</v>
      </c>
      <c r="D67" s="111" t="s">
        <v>626</v>
      </c>
      <c r="E67" s="109" t="s">
        <v>8</v>
      </c>
      <c r="F67" s="109" t="s">
        <v>58</v>
      </c>
      <c r="G67" s="109" t="s">
        <v>100</v>
      </c>
      <c r="H67" s="109" t="s">
        <v>100</v>
      </c>
      <c r="I67" s="25"/>
      <c r="J67" s="25"/>
      <c r="K67" s="25"/>
      <c r="L67" s="27"/>
      <c r="M67" s="26"/>
      <c r="N67" s="26"/>
      <c r="O67" s="26"/>
      <c r="P67" s="26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8"/>
      <c r="AB67" s="25"/>
      <c r="AC67" s="26"/>
      <c r="AD67" s="25"/>
      <c r="AE67" s="25"/>
      <c r="AF67" s="109">
        <v>8000</v>
      </c>
      <c r="AG67" s="25"/>
      <c r="AH67" s="25"/>
      <c r="AI67" s="25"/>
      <c r="AJ67" s="25"/>
      <c r="AK67" s="25"/>
      <c r="AL67" s="25"/>
      <c r="AM67" s="25"/>
      <c r="AN67" s="25"/>
      <c r="AO67" s="25">
        <f t="shared" si="0"/>
        <v>8000</v>
      </c>
      <c r="AP67" s="26">
        <f t="shared" si="1"/>
        <v>0</v>
      </c>
      <c r="AQ67" s="79"/>
      <c r="AR67" s="26" t="s">
        <v>243</v>
      </c>
      <c r="AS67" s="30">
        <v>0.66</v>
      </c>
      <c r="AT67" s="78">
        <v>45145</v>
      </c>
      <c r="AU67" s="32"/>
      <c r="AV67" s="32" t="s">
        <v>70</v>
      </c>
      <c r="AW67" s="34"/>
      <c r="AX67" s="32" t="s">
        <v>229</v>
      </c>
      <c r="AY67" s="32" t="s">
        <v>230</v>
      </c>
      <c r="AZ67" s="32" t="s">
        <v>123</v>
      </c>
    </row>
    <row r="68" spans="1:54" s="35" customFormat="1" ht="20.100000000000001" customHeight="1" x14ac:dyDescent="0.25">
      <c r="A68" s="25">
        <v>55</v>
      </c>
      <c r="B68" s="109" t="s">
        <v>627</v>
      </c>
      <c r="C68" s="110" t="s">
        <v>628</v>
      </c>
      <c r="D68" s="111" t="s">
        <v>282</v>
      </c>
      <c r="E68" s="109" t="s">
        <v>9</v>
      </c>
      <c r="F68" s="109" t="s">
        <v>58</v>
      </c>
      <c r="G68" s="109" t="s">
        <v>100</v>
      </c>
      <c r="H68" s="109" t="s">
        <v>100</v>
      </c>
      <c r="I68" s="25"/>
      <c r="J68" s="25"/>
      <c r="K68" s="25"/>
      <c r="L68" s="27"/>
      <c r="M68" s="26"/>
      <c r="N68" s="26"/>
      <c r="O68" s="26"/>
      <c r="P68" s="26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8"/>
      <c r="AB68" s="25"/>
      <c r="AC68" s="26"/>
      <c r="AD68" s="25"/>
      <c r="AE68" s="25"/>
      <c r="AF68" s="109">
        <v>8000</v>
      </c>
      <c r="AG68" s="25"/>
      <c r="AH68" s="25"/>
      <c r="AI68" s="25"/>
      <c r="AJ68" s="25"/>
      <c r="AK68" s="25"/>
      <c r="AL68" s="25"/>
      <c r="AM68" s="25"/>
      <c r="AN68" s="25"/>
      <c r="AO68" s="25">
        <f t="shared" si="0"/>
        <v>8000</v>
      </c>
      <c r="AP68" s="26">
        <f t="shared" si="1"/>
        <v>0</v>
      </c>
      <c r="AQ68" s="79"/>
      <c r="AR68" s="26" t="s">
        <v>244</v>
      </c>
      <c r="AS68" s="30">
        <v>0.8</v>
      </c>
      <c r="AT68" s="78">
        <v>44988</v>
      </c>
      <c r="AU68" s="32"/>
      <c r="AV68" s="32" t="s">
        <v>70</v>
      </c>
      <c r="AW68" s="34"/>
      <c r="AX68" s="32" t="s">
        <v>235</v>
      </c>
      <c r="AY68" s="32" t="s">
        <v>230</v>
      </c>
      <c r="AZ68" s="32" t="s">
        <v>66</v>
      </c>
    </row>
    <row r="69" spans="1:54" s="35" customFormat="1" ht="20.100000000000001" customHeight="1" x14ac:dyDescent="0.25">
      <c r="A69" s="25">
        <v>56</v>
      </c>
      <c r="B69" s="109" t="s">
        <v>629</v>
      </c>
      <c r="C69" s="110" t="s">
        <v>630</v>
      </c>
      <c r="D69" s="111" t="s">
        <v>631</v>
      </c>
      <c r="E69" s="109" t="s">
        <v>9</v>
      </c>
      <c r="F69" s="109" t="s">
        <v>58</v>
      </c>
      <c r="G69" s="109" t="s">
        <v>100</v>
      </c>
      <c r="H69" s="109" t="s">
        <v>100</v>
      </c>
      <c r="I69" s="25"/>
      <c r="J69" s="25"/>
      <c r="K69" s="25"/>
      <c r="L69" s="27"/>
      <c r="M69" s="26"/>
      <c r="N69" s="26"/>
      <c r="O69" s="26"/>
      <c r="P69" s="26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8"/>
      <c r="AB69" s="25"/>
      <c r="AC69" s="26"/>
      <c r="AD69" s="25"/>
      <c r="AE69" s="25"/>
      <c r="AF69" s="109">
        <v>8000</v>
      </c>
      <c r="AG69" s="86"/>
      <c r="AH69" s="86"/>
      <c r="AI69" s="86"/>
      <c r="AJ69" s="86"/>
      <c r="AK69" s="86"/>
      <c r="AL69" s="86"/>
      <c r="AM69" s="86"/>
      <c r="AN69" s="86"/>
      <c r="AO69" s="86">
        <f t="shared" si="0"/>
        <v>8000</v>
      </c>
      <c r="AP69" s="87">
        <f t="shared" si="1"/>
        <v>0</v>
      </c>
      <c r="AQ69" s="88"/>
      <c r="AR69" s="87">
        <v>590</v>
      </c>
      <c r="AS69" s="89">
        <v>0.625</v>
      </c>
      <c r="AT69" s="90"/>
      <c r="AU69" s="91"/>
      <c r="AV69" s="92" t="s">
        <v>70</v>
      </c>
      <c r="AW69" s="93" t="s">
        <v>245</v>
      </c>
      <c r="AX69" s="91" t="s">
        <v>229</v>
      </c>
      <c r="AY69" s="91" t="s">
        <v>230</v>
      </c>
      <c r="AZ69" s="91" t="s">
        <v>123</v>
      </c>
      <c r="BA69" s="80" t="s">
        <v>246</v>
      </c>
    </row>
    <row r="70" spans="1:54" s="35" customFormat="1" ht="20.100000000000001" customHeight="1" x14ac:dyDescent="0.25">
      <c r="A70" s="25">
        <v>57</v>
      </c>
      <c r="B70" s="109" t="s">
        <v>632</v>
      </c>
      <c r="C70" s="110" t="s">
        <v>633</v>
      </c>
      <c r="D70" s="111" t="s">
        <v>634</v>
      </c>
      <c r="E70" s="109" t="s">
        <v>9</v>
      </c>
      <c r="F70" s="109" t="s">
        <v>58</v>
      </c>
      <c r="G70" s="109" t="s">
        <v>100</v>
      </c>
      <c r="H70" s="109" t="s">
        <v>100</v>
      </c>
      <c r="I70" s="25"/>
      <c r="J70" s="25"/>
      <c r="K70" s="25"/>
      <c r="L70" s="27"/>
      <c r="M70" s="26"/>
      <c r="N70" s="26"/>
      <c r="O70" s="26"/>
      <c r="P70" s="26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8"/>
      <c r="AB70" s="25"/>
      <c r="AC70" s="26"/>
      <c r="AD70" s="25"/>
      <c r="AE70" s="25"/>
      <c r="AF70" s="109">
        <v>8000</v>
      </c>
      <c r="AG70" s="25"/>
      <c r="AH70" s="25"/>
      <c r="AI70" s="25"/>
      <c r="AJ70" s="25"/>
      <c r="AK70" s="25"/>
      <c r="AL70" s="25"/>
      <c r="AM70" s="25"/>
      <c r="AN70" s="25"/>
      <c r="AO70" s="25">
        <f t="shared" si="0"/>
        <v>8000</v>
      </c>
      <c r="AP70" s="26">
        <f t="shared" si="1"/>
        <v>0</v>
      </c>
      <c r="AQ70" s="79"/>
      <c r="AR70" s="26" t="s">
        <v>247</v>
      </c>
      <c r="AS70" s="30">
        <v>0.72</v>
      </c>
      <c r="AT70" s="78">
        <v>45107</v>
      </c>
      <c r="AU70" s="32"/>
      <c r="AV70" s="33" t="s">
        <v>69</v>
      </c>
      <c r="AW70" s="34" t="s">
        <v>248</v>
      </c>
      <c r="AX70" s="32" t="s">
        <v>229</v>
      </c>
      <c r="AY70" s="32" t="s">
        <v>230</v>
      </c>
      <c r="AZ70" s="32" t="s">
        <v>123</v>
      </c>
    </row>
    <row r="71" spans="1:54" s="35" customFormat="1" ht="20.100000000000001" customHeight="1" x14ac:dyDescent="0.25">
      <c r="A71" s="25">
        <v>58</v>
      </c>
      <c r="B71" s="109" t="s">
        <v>635</v>
      </c>
      <c r="C71" s="110" t="s">
        <v>636</v>
      </c>
      <c r="D71" s="111" t="s">
        <v>637</v>
      </c>
      <c r="E71" s="109" t="s">
        <v>8</v>
      </c>
      <c r="F71" s="109" t="s">
        <v>58</v>
      </c>
      <c r="G71" s="109" t="s">
        <v>100</v>
      </c>
      <c r="H71" s="109" t="s">
        <v>100</v>
      </c>
      <c r="I71" s="25"/>
      <c r="J71" s="25"/>
      <c r="K71" s="25"/>
      <c r="L71" s="27"/>
      <c r="M71" s="26"/>
      <c r="N71" s="26"/>
      <c r="O71" s="26"/>
      <c r="P71" s="26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8"/>
      <c r="AB71" s="25"/>
      <c r="AC71" s="26"/>
      <c r="AD71" s="25"/>
      <c r="AE71" s="25"/>
      <c r="AF71" s="109">
        <v>8000</v>
      </c>
      <c r="AG71" s="25"/>
      <c r="AH71" s="25"/>
      <c r="AI71" s="25"/>
      <c r="AJ71" s="25"/>
      <c r="AK71" s="25"/>
      <c r="AL71" s="25"/>
      <c r="AM71" s="25"/>
      <c r="AN71" s="25"/>
      <c r="AO71" s="25">
        <f t="shared" si="0"/>
        <v>8000</v>
      </c>
      <c r="AP71" s="26">
        <f t="shared" si="1"/>
        <v>0</v>
      </c>
      <c r="AQ71" s="79"/>
      <c r="AR71" s="26">
        <v>619</v>
      </c>
      <c r="AS71" s="30">
        <v>0.87829999999999997</v>
      </c>
      <c r="AT71" s="31"/>
      <c r="AU71" s="32"/>
      <c r="AV71" s="32" t="s">
        <v>70</v>
      </c>
      <c r="AW71" s="34" t="s">
        <v>249</v>
      </c>
      <c r="AX71" s="32" t="s">
        <v>122</v>
      </c>
      <c r="AY71" s="32" t="s">
        <v>123</v>
      </c>
      <c r="AZ71" s="32" t="s">
        <v>66</v>
      </c>
    </row>
    <row r="72" spans="1:54" s="35" customFormat="1" ht="20.100000000000001" customHeight="1" x14ac:dyDescent="0.25">
      <c r="A72" s="25">
        <v>59</v>
      </c>
      <c r="B72" s="109" t="s">
        <v>638</v>
      </c>
      <c r="C72" s="110" t="s">
        <v>639</v>
      </c>
      <c r="D72" s="111" t="s">
        <v>640</v>
      </c>
      <c r="E72" s="109" t="s">
        <v>9</v>
      </c>
      <c r="F72" s="109" t="s">
        <v>58</v>
      </c>
      <c r="G72" s="109" t="s">
        <v>100</v>
      </c>
      <c r="H72" s="109" t="s">
        <v>100</v>
      </c>
      <c r="I72" s="25"/>
      <c r="J72" s="25"/>
      <c r="K72" s="25"/>
      <c r="L72" s="27"/>
      <c r="M72" s="26"/>
      <c r="N72" s="26"/>
      <c r="O72" s="26"/>
      <c r="P72" s="26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8"/>
      <c r="AB72" s="25"/>
      <c r="AC72" s="26"/>
      <c r="AD72" s="25"/>
      <c r="AE72" s="25"/>
      <c r="AF72" s="109">
        <v>8000</v>
      </c>
      <c r="AG72" s="25"/>
      <c r="AH72" s="25"/>
      <c r="AI72" s="25"/>
      <c r="AJ72" s="25"/>
      <c r="AK72" s="25"/>
      <c r="AL72" s="25"/>
      <c r="AM72" s="25"/>
      <c r="AN72" s="25"/>
      <c r="AO72" s="25">
        <f t="shared" si="0"/>
        <v>8000</v>
      </c>
      <c r="AP72" s="26">
        <f t="shared" si="1"/>
        <v>0</v>
      </c>
      <c r="AQ72" s="79"/>
      <c r="AR72" s="26" t="s">
        <v>250</v>
      </c>
      <c r="AS72" s="30">
        <v>0.68100000000000005</v>
      </c>
      <c r="AT72" s="31"/>
      <c r="AU72" s="32"/>
      <c r="AV72" s="32" t="s">
        <v>70</v>
      </c>
      <c r="AW72" s="34" t="s">
        <v>251</v>
      </c>
      <c r="AX72" s="32" t="s">
        <v>229</v>
      </c>
      <c r="AY72" s="32" t="s">
        <v>230</v>
      </c>
      <c r="AZ72" s="32" t="s">
        <v>123</v>
      </c>
      <c r="BA72" s="38">
        <v>44988</v>
      </c>
    </row>
    <row r="73" spans="1:54" s="42" customFormat="1" ht="20.100000000000001" customHeight="1" x14ac:dyDescent="0.25">
      <c r="A73" s="25">
        <v>60</v>
      </c>
      <c r="B73" s="109" t="s">
        <v>641</v>
      </c>
      <c r="C73" s="110" t="s">
        <v>642</v>
      </c>
      <c r="D73" s="111" t="s">
        <v>643</v>
      </c>
      <c r="E73" s="109" t="s">
        <v>8</v>
      </c>
      <c r="F73" s="109" t="s">
        <v>58</v>
      </c>
      <c r="G73" s="109" t="s">
        <v>100</v>
      </c>
      <c r="H73" s="109" t="s">
        <v>100</v>
      </c>
      <c r="I73" s="25"/>
      <c r="J73" s="25"/>
      <c r="K73" s="25"/>
      <c r="L73" s="27"/>
      <c r="M73" s="26"/>
      <c r="N73" s="26"/>
      <c r="O73" s="26"/>
      <c r="P73" s="26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8"/>
      <c r="AB73" s="25"/>
      <c r="AC73" s="26"/>
      <c r="AD73" s="25"/>
      <c r="AE73" s="25"/>
      <c r="AF73" s="109">
        <v>8000</v>
      </c>
      <c r="AG73" s="25"/>
      <c r="AH73" s="25"/>
      <c r="AI73" s="25"/>
      <c r="AJ73" s="25"/>
      <c r="AK73" s="25"/>
      <c r="AL73" s="25"/>
      <c r="AM73" s="25"/>
      <c r="AN73" s="25"/>
      <c r="AO73" s="25">
        <f t="shared" si="0"/>
        <v>8000</v>
      </c>
      <c r="AP73" s="26">
        <f t="shared" si="1"/>
        <v>0</v>
      </c>
      <c r="AQ73" s="79"/>
      <c r="AR73" s="26" t="s">
        <v>252</v>
      </c>
      <c r="AS73" s="30">
        <v>0.80330000000000001</v>
      </c>
      <c r="AT73" s="78">
        <v>44989</v>
      </c>
      <c r="AU73" s="33">
        <v>45133</v>
      </c>
      <c r="AV73" s="32" t="s">
        <v>69</v>
      </c>
      <c r="AW73" s="34" t="s">
        <v>253</v>
      </c>
      <c r="AX73" s="32" t="s">
        <v>229</v>
      </c>
      <c r="AY73" s="32" t="s">
        <v>230</v>
      </c>
      <c r="AZ73" s="32" t="s">
        <v>123</v>
      </c>
      <c r="BA73" s="35"/>
      <c r="BB73" s="35"/>
    </row>
    <row r="74" spans="1:54" s="35" customFormat="1" ht="20.100000000000001" customHeight="1" x14ac:dyDescent="0.25">
      <c r="A74" s="25">
        <v>61</v>
      </c>
      <c r="B74" s="109" t="s">
        <v>644</v>
      </c>
      <c r="C74" s="110" t="s">
        <v>645</v>
      </c>
      <c r="D74" s="111" t="s">
        <v>646</v>
      </c>
      <c r="E74" s="109" t="s">
        <v>8</v>
      </c>
      <c r="F74" s="109" t="s">
        <v>58</v>
      </c>
      <c r="G74" s="109" t="s">
        <v>100</v>
      </c>
      <c r="H74" s="109" t="s">
        <v>100</v>
      </c>
      <c r="I74" s="25"/>
      <c r="J74" s="25"/>
      <c r="K74" s="25"/>
      <c r="L74" s="27"/>
      <c r="M74" s="26"/>
      <c r="N74" s="26"/>
      <c r="O74" s="26"/>
      <c r="P74" s="26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8"/>
      <c r="AB74" s="25"/>
      <c r="AC74" s="26"/>
      <c r="AD74" s="25"/>
      <c r="AE74" s="25"/>
      <c r="AF74" s="109">
        <v>8000</v>
      </c>
      <c r="AG74" s="25"/>
      <c r="AH74" s="25"/>
      <c r="AI74" s="25"/>
      <c r="AJ74" s="25"/>
      <c r="AK74" s="25"/>
      <c r="AL74" s="25"/>
      <c r="AM74" s="25"/>
      <c r="AN74" s="25"/>
      <c r="AO74" s="25">
        <f t="shared" si="0"/>
        <v>8000</v>
      </c>
      <c r="AP74" s="26">
        <f t="shared" si="1"/>
        <v>0</v>
      </c>
      <c r="AQ74" s="79"/>
      <c r="AR74" s="26" t="s">
        <v>254</v>
      </c>
      <c r="AS74" s="30">
        <v>0.85</v>
      </c>
      <c r="AT74" s="78">
        <v>44989</v>
      </c>
      <c r="AU74" s="33">
        <v>45120</v>
      </c>
      <c r="AV74" s="33" t="s">
        <v>80</v>
      </c>
      <c r="AW74" s="82"/>
      <c r="AX74" s="32" t="s">
        <v>122</v>
      </c>
      <c r="AY74" s="32" t="s">
        <v>123</v>
      </c>
      <c r="AZ74" s="32" t="s">
        <v>66</v>
      </c>
      <c r="BA74" s="42"/>
      <c r="BB74" s="42"/>
    </row>
    <row r="75" spans="1:54" s="35" customFormat="1" ht="20.100000000000001" customHeight="1" x14ac:dyDescent="0.25">
      <c r="A75" s="25">
        <v>62</v>
      </c>
      <c r="B75" s="109" t="s">
        <v>647</v>
      </c>
      <c r="C75" s="110" t="s">
        <v>648</v>
      </c>
      <c r="D75" s="111" t="s">
        <v>649</v>
      </c>
      <c r="E75" s="109" t="s">
        <v>8</v>
      </c>
      <c r="F75" s="109" t="s">
        <v>58</v>
      </c>
      <c r="G75" s="109" t="s">
        <v>100</v>
      </c>
      <c r="H75" s="109" t="s">
        <v>100</v>
      </c>
      <c r="I75" s="25"/>
      <c r="J75" s="25"/>
      <c r="K75" s="25"/>
      <c r="L75" s="27"/>
      <c r="M75" s="26"/>
      <c r="N75" s="26"/>
      <c r="O75" s="26"/>
      <c r="P75" s="26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8"/>
      <c r="AB75" s="25"/>
      <c r="AC75" s="26"/>
      <c r="AD75" s="25"/>
      <c r="AE75" s="25"/>
      <c r="AF75" s="109">
        <v>8000</v>
      </c>
      <c r="AG75" s="25"/>
      <c r="AH75" s="25"/>
      <c r="AI75" s="25"/>
      <c r="AJ75" s="25"/>
      <c r="AK75" s="25"/>
      <c r="AL75" s="25"/>
      <c r="AM75" s="25"/>
      <c r="AN75" s="25"/>
      <c r="AO75" s="25">
        <f t="shared" si="0"/>
        <v>8000</v>
      </c>
      <c r="AP75" s="26">
        <f t="shared" si="1"/>
        <v>0</v>
      </c>
      <c r="AQ75" s="79"/>
      <c r="AR75" s="26" t="s">
        <v>120</v>
      </c>
      <c r="AS75" s="30">
        <v>0.67</v>
      </c>
      <c r="AT75" s="78">
        <v>44985</v>
      </c>
      <c r="AU75" s="32"/>
      <c r="AV75" s="33" t="s">
        <v>69</v>
      </c>
      <c r="AW75" s="34" t="s">
        <v>121</v>
      </c>
      <c r="AX75" s="32" t="s">
        <v>122</v>
      </c>
      <c r="AY75" s="32" t="s">
        <v>123</v>
      </c>
      <c r="AZ75" s="32" t="s">
        <v>66</v>
      </c>
      <c r="BA75" s="42"/>
      <c r="BB75" s="42"/>
    </row>
    <row r="76" spans="1:54" s="35" customFormat="1" ht="20.100000000000001" customHeight="1" x14ac:dyDescent="0.25">
      <c r="A76" s="25">
        <v>63</v>
      </c>
      <c r="B76" s="109" t="s">
        <v>650</v>
      </c>
      <c r="C76" s="110" t="s">
        <v>651</v>
      </c>
      <c r="D76" s="111" t="s">
        <v>652</v>
      </c>
      <c r="E76" s="109" t="s">
        <v>8</v>
      </c>
      <c r="F76" s="109" t="s">
        <v>58</v>
      </c>
      <c r="G76" s="109" t="s">
        <v>100</v>
      </c>
      <c r="H76" s="109" t="s">
        <v>100</v>
      </c>
      <c r="I76" s="25"/>
      <c r="J76" s="25"/>
      <c r="K76" s="25"/>
      <c r="L76" s="27"/>
      <c r="M76" s="26"/>
      <c r="N76" s="26"/>
      <c r="O76" s="26"/>
      <c r="P76" s="2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8"/>
      <c r="AB76" s="25"/>
      <c r="AC76" s="26"/>
      <c r="AD76" s="25"/>
      <c r="AE76" s="25"/>
      <c r="AF76" s="109">
        <v>8000</v>
      </c>
      <c r="AG76" s="25"/>
      <c r="AH76" s="25"/>
      <c r="AI76" s="25"/>
      <c r="AJ76" s="25"/>
      <c r="AK76" s="25"/>
      <c r="AL76" s="25"/>
      <c r="AM76" s="25"/>
      <c r="AN76" s="25"/>
      <c r="AO76" s="25">
        <f t="shared" si="0"/>
        <v>8000</v>
      </c>
      <c r="AP76" s="26">
        <f t="shared" si="1"/>
        <v>0</v>
      </c>
      <c r="AQ76" s="79"/>
      <c r="AR76" s="26" t="s">
        <v>256</v>
      </c>
      <c r="AS76" s="30">
        <v>0.62160000000000004</v>
      </c>
      <c r="AT76" s="78">
        <v>44989</v>
      </c>
      <c r="AU76" s="32"/>
      <c r="AV76" s="33" t="s">
        <v>103</v>
      </c>
      <c r="AW76" s="34" t="s">
        <v>257</v>
      </c>
      <c r="AX76" s="32" t="s">
        <v>229</v>
      </c>
      <c r="AY76" s="32" t="s">
        <v>230</v>
      </c>
      <c r="AZ76" s="32" t="s">
        <v>123</v>
      </c>
      <c r="BA76" s="38">
        <v>45103</v>
      </c>
    </row>
    <row r="77" spans="1:54" s="35" customFormat="1" ht="20.100000000000001" customHeight="1" x14ac:dyDescent="0.25">
      <c r="A77" s="25">
        <v>64</v>
      </c>
      <c r="B77" s="109" t="s">
        <v>653</v>
      </c>
      <c r="C77" s="110" t="s">
        <v>654</v>
      </c>
      <c r="D77" s="111" t="s">
        <v>655</v>
      </c>
      <c r="E77" s="109" t="s">
        <v>8</v>
      </c>
      <c r="F77" s="109" t="s">
        <v>58</v>
      </c>
      <c r="G77" s="109" t="s">
        <v>100</v>
      </c>
      <c r="H77" s="109" t="s">
        <v>100</v>
      </c>
      <c r="I77" s="25"/>
      <c r="J77" s="25"/>
      <c r="K77" s="25"/>
      <c r="L77" s="27"/>
      <c r="M77" s="26"/>
      <c r="N77" s="26"/>
      <c r="O77" s="26"/>
      <c r="P77" s="26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8"/>
      <c r="AB77" s="25"/>
      <c r="AC77" s="26"/>
      <c r="AD77" s="25"/>
      <c r="AE77" s="25"/>
      <c r="AF77" s="109">
        <v>8000</v>
      </c>
      <c r="AG77" s="25"/>
      <c r="AH77" s="25"/>
      <c r="AI77" s="25"/>
      <c r="AJ77" s="25"/>
      <c r="AK77" s="25"/>
      <c r="AL77" s="25"/>
      <c r="AM77" s="25"/>
      <c r="AN77" s="25"/>
      <c r="AO77" s="25">
        <f t="shared" si="0"/>
        <v>8000</v>
      </c>
      <c r="AP77" s="26">
        <f t="shared" si="1"/>
        <v>0</v>
      </c>
      <c r="AQ77" s="79"/>
      <c r="AR77" s="26" t="s">
        <v>258</v>
      </c>
      <c r="AS77" s="30">
        <v>0.69</v>
      </c>
      <c r="AT77" s="31" t="s">
        <v>139</v>
      </c>
      <c r="AU77" s="33">
        <v>44987</v>
      </c>
      <c r="AV77" s="33" t="s">
        <v>104</v>
      </c>
      <c r="AW77" s="34"/>
      <c r="AX77" s="32" t="s">
        <v>235</v>
      </c>
      <c r="AY77" s="32" t="s">
        <v>230</v>
      </c>
      <c r="AZ77" s="32" t="s">
        <v>66</v>
      </c>
    </row>
    <row r="78" spans="1:54" s="42" customFormat="1" ht="20.100000000000001" customHeight="1" x14ac:dyDescent="0.25">
      <c r="A78" s="25">
        <v>65</v>
      </c>
      <c r="B78" s="109" t="s">
        <v>656</v>
      </c>
      <c r="C78" s="110" t="s">
        <v>657</v>
      </c>
      <c r="D78" s="111" t="s">
        <v>658</v>
      </c>
      <c r="E78" s="109" t="s">
        <v>8</v>
      </c>
      <c r="F78" s="109" t="s">
        <v>58</v>
      </c>
      <c r="G78" s="109" t="s">
        <v>100</v>
      </c>
      <c r="H78" s="109" t="s">
        <v>100</v>
      </c>
      <c r="I78" s="25"/>
      <c r="J78" s="25"/>
      <c r="K78" s="25"/>
      <c r="L78" s="27"/>
      <c r="M78" s="26"/>
      <c r="N78" s="26"/>
      <c r="O78" s="26"/>
      <c r="P78" s="26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8"/>
      <c r="AB78" s="25"/>
      <c r="AC78" s="26"/>
      <c r="AD78" s="25"/>
      <c r="AE78" s="25"/>
      <c r="AF78" s="109">
        <v>8000</v>
      </c>
      <c r="AG78" s="25"/>
      <c r="AH78" s="25"/>
      <c r="AI78" s="25"/>
      <c r="AJ78" s="25"/>
      <c r="AK78" s="25"/>
      <c r="AL78" s="25"/>
      <c r="AM78" s="25"/>
      <c r="AN78" s="25"/>
      <c r="AO78" s="25">
        <f t="shared" ref="AO78:AO106" si="2">SUM(AF78:AN78)</f>
        <v>8000</v>
      </c>
      <c r="AP78" s="26">
        <f t="shared" ref="AP78:AP106" si="3">AE78</f>
        <v>0</v>
      </c>
      <c r="AQ78" s="79"/>
      <c r="AR78" s="26" t="s">
        <v>259</v>
      </c>
      <c r="AS78" s="30">
        <v>0.69830000000000003</v>
      </c>
      <c r="AT78" s="78">
        <v>44985</v>
      </c>
      <c r="AU78" s="32"/>
      <c r="AV78" s="33" t="s">
        <v>104</v>
      </c>
      <c r="AW78" s="34"/>
      <c r="AX78" s="32" t="s">
        <v>122</v>
      </c>
      <c r="AY78" s="32" t="s">
        <v>123</v>
      </c>
      <c r="AZ78" s="32" t="s">
        <v>66</v>
      </c>
      <c r="BA78" s="35"/>
      <c r="BB78" s="35"/>
    </row>
    <row r="79" spans="1:54" s="35" customFormat="1" ht="20.100000000000001" customHeight="1" x14ac:dyDescent="0.25">
      <c r="A79" s="25">
        <v>66</v>
      </c>
      <c r="B79" s="109" t="s">
        <v>659</v>
      </c>
      <c r="C79" s="110" t="s">
        <v>660</v>
      </c>
      <c r="D79" s="111" t="s">
        <v>661</v>
      </c>
      <c r="E79" s="109" t="s">
        <v>9</v>
      </c>
      <c r="F79" s="109" t="s">
        <v>58</v>
      </c>
      <c r="G79" s="109" t="s">
        <v>100</v>
      </c>
      <c r="H79" s="109" t="s">
        <v>100</v>
      </c>
      <c r="I79" s="25"/>
      <c r="J79" s="25"/>
      <c r="K79" s="25"/>
      <c r="L79" s="27"/>
      <c r="M79" s="26"/>
      <c r="N79" s="26"/>
      <c r="O79" s="26"/>
      <c r="P79" s="26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8"/>
      <c r="AB79" s="25"/>
      <c r="AC79" s="26"/>
      <c r="AD79" s="25"/>
      <c r="AE79" s="25"/>
      <c r="AF79" s="109">
        <v>8000</v>
      </c>
      <c r="AG79" s="25"/>
      <c r="AH79" s="25"/>
      <c r="AI79" s="25"/>
      <c r="AJ79" s="25"/>
      <c r="AK79" s="25"/>
      <c r="AL79" s="25"/>
      <c r="AM79" s="25"/>
      <c r="AN79" s="25"/>
      <c r="AO79" s="25">
        <f t="shared" si="2"/>
        <v>8000</v>
      </c>
      <c r="AP79" s="26">
        <f t="shared" si="3"/>
        <v>0</v>
      </c>
      <c r="AQ79" s="79"/>
      <c r="AR79" s="26" t="s">
        <v>260</v>
      </c>
      <c r="AS79" s="30">
        <v>0.65</v>
      </c>
      <c r="AT79" s="78">
        <v>45069</v>
      </c>
      <c r="AU79" s="33">
        <v>45144</v>
      </c>
      <c r="AV79" s="33" t="s">
        <v>104</v>
      </c>
      <c r="AW79" s="34"/>
      <c r="AX79" s="32" t="s">
        <v>122</v>
      </c>
      <c r="AY79" s="32" t="s">
        <v>123</v>
      </c>
      <c r="AZ79" s="32" t="s">
        <v>66</v>
      </c>
    </row>
    <row r="80" spans="1:54" s="35" customFormat="1" ht="20.100000000000001" customHeight="1" x14ac:dyDescent="0.25">
      <c r="A80" s="25">
        <v>67</v>
      </c>
      <c r="B80" s="109" t="s">
        <v>662</v>
      </c>
      <c r="C80" s="110" t="s">
        <v>663</v>
      </c>
      <c r="D80" s="111" t="s">
        <v>664</v>
      </c>
      <c r="E80" s="109" t="s">
        <v>8</v>
      </c>
      <c r="F80" s="109" t="s">
        <v>58</v>
      </c>
      <c r="G80" s="109" t="s">
        <v>100</v>
      </c>
      <c r="H80" s="109" t="s">
        <v>100</v>
      </c>
      <c r="I80" s="25"/>
      <c r="J80" s="25"/>
      <c r="K80" s="25"/>
      <c r="L80" s="27"/>
      <c r="M80" s="26"/>
      <c r="N80" s="26"/>
      <c r="O80" s="26"/>
      <c r="P80" s="26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8"/>
      <c r="AB80" s="25"/>
      <c r="AC80" s="26"/>
      <c r="AD80" s="25"/>
      <c r="AE80" s="25"/>
      <c r="AF80" s="109">
        <v>8000</v>
      </c>
      <c r="AG80" s="25"/>
      <c r="AH80" s="25"/>
      <c r="AI80" s="25"/>
      <c r="AJ80" s="25"/>
      <c r="AK80" s="25"/>
      <c r="AL80" s="25"/>
      <c r="AM80" s="25"/>
      <c r="AN80" s="25"/>
      <c r="AO80" s="25">
        <f t="shared" si="2"/>
        <v>8000</v>
      </c>
      <c r="AP80" s="26">
        <f t="shared" si="3"/>
        <v>0</v>
      </c>
      <c r="AQ80" s="79"/>
      <c r="AR80" s="26" t="s">
        <v>261</v>
      </c>
      <c r="AS80" s="30">
        <v>0.61829999999999996</v>
      </c>
      <c r="AT80" s="78">
        <v>44989</v>
      </c>
      <c r="AU80" s="33">
        <v>45144</v>
      </c>
      <c r="AV80" s="33" t="s">
        <v>104</v>
      </c>
      <c r="AW80" s="34"/>
      <c r="AX80" s="32" t="s">
        <v>235</v>
      </c>
      <c r="AY80" s="32" t="s">
        <v>230</v>
      </c>
      <c r="AZ80" s="32" t="s">
        <v>66</v>
      </c>
    </row>
    <row r="81" spans="1:53" s="35" customFormat="1" ht="20.100000000000001" customHeight="1" x14ac:dyDescent="0.25">
      <c r="A81" s="25">
        <v>68</v>
      </c>
      <c r="B81" s="109" t="s">
        <v>665</v>
      </c>
      <c r="C81" s="110" t="s">
        <v>666</v>
      </c>
      <c r="D81" s="111" t="s">
        <v>667</v>
      </c>
      <c r="E81" s="109" t="s">
        <v>8</v>
      </c>
      <c r="F81" s="109" t="s">
        <v>58</v>
      </c>
      <c r="G81" s="109" t="s">
        <v>100</v>
      </c>
      <c r="H81" s="109" t="s">
        <v>100</v>
      </c>
      <c r="I81" s="25"/>
      <c r="J81" s="25"/>
      <c r="K81" s="25"/>
      <c r="L81" s="27"/>
      <c r="M81" s="26"/>
      <c r="N81" s="26"/>
      <c r="O81" s="26"/>
      <c r="P81" s="26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8"/>
      <c r="AB81" s="25"/>
      <c r="AC81" s="26"/>
      <c r="AD81" s="25"/>
      <c r="AE81" s="25"/>
      <c r="AF81" s="109">
        <v>8000</v>
      </c>
      <c r="AG81" s="25"/>
      <c r="AH81" s="25"/>
      <c r="AI81" s="25"/>
      <c r="AJ81" s="25"/>
      <c r="AK81" s="25"/>
      <c r="AL81" s="25"/>
      <c r="AM81" s="25"/>
      <c r="AN81" s="25"/>
      <c r="AO81" s="25">
        <f t="shared" si="2"/>
        <v>8000</v>
      </c>
      <c r="AP81" s="26">
        <f t="shared" si="3"/>
        <v>0</v>
      </c>
      <c r="AQ81" s="79"/>
      <c r="AR81" s="26" t="s">
        <v>262</v>
      </c>
      <c r="AS81" s="30">
        <v>0.66600000000000004</v>
      </c>
      <c r="AT81" s="78">
        <v>44991</v>
      </c>
      <c r="AU81" s="33">
        <v>45145</v>
      </c>
      <c r="AV81" s="33" t="s">
        <v>80</v>
      </c>
      <c r="AW81" s="34"/>
      <c r="AX81" s="32" t="s">
        <v>235</v>
      </c>
      <c r="AY81" s="32" t="s">
        <v>230</v>
      </c>
      <c r="AZ81" s="32" t="s">
        <v>66</v>
      </c>
    </row>
    <row r="82" spans="1:53" s="35" customFormat="1" ht="20.100000000000001" customHeight="1" x14ac:dyDescent="0.25">
      <c r="A82" s="25">
        <v>69</v>
      </c>
      <c r="B82" s="109" t="s">
        <v>668</v>
      </c>
      <c r="C82" s="110" t="s">
        <v>669</v>
      </c>
      <c r="D82" s="111" t="s">
        <v>670</v>
      </c>
      <c r="E82" s="109" t="s">
        <v>9</v>
      </c>
      <c r="F82" s="109" t="s">
        <v>58</v>
      </c>
      <c r="G82" s="109" t="s">
        <v>100</v>
      </c>
      <c r="H82" s="109" t="s">
        <v>100</v>
      </c>
      <c r="I82" s="25"/>
      <c r="J82" s="25"/>
      <c r="K82" s="25"/>
      <c r="L82" s="27"/>
      <c r="M82" s="26"/>
      <c r="N82" s="26"/>
      <c r="O82" s="26"/>
      <c r="P82" s="26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8"/>
      <c r="AB82" s="25"/>
      <c r="AC82" s="26"/>
      <c r="AD82" s="25"/>
      <c r="AE82" s="25"/>
      <c r="AF82" s="109">
        <v>8000</v>
      </c>
      <c r="AG82" s="25"/>
      <c r="AH82" s="25"/>
      <c r="AI82" s="25"/>
      <c r="AJ82" s="25"/>
      <c r="AK82" s="25"/>
      <c r="AL82" s="25"/>
      <c r="AM82" s="25"/>
      <c r="AN82" s="25"/>
      <c r="AO82" s="25">
        <f t="shared" si="2"/>
        <v>8000</v>
      </c>
      <c r="AP82" s="26">
        <f t="shared" si="3"/>
        <v>0</v>
      </c>
      <c r="AQ82" s="79"/>
      <c r="AR82" s="26" t="s">
        <v>263</v>
      </c>
      <c r="AS82" s="30">
        <v>0.78600000000000003</v>
      </c>
      <c r="AT82" s="31"/>
      <c r="AU82" s="32"/>
      <c r="AV82" s="33" t="s">
        <v>70</v>
      </c>
      <c r="AW82" s="34"/>
      <c r="AX82" s="32" t="s">
        <v>235</v>
      </c>
      <c r="AY82" s="32" t="s">
        <v>230</v>
      </c>
      <c r="AZ82" s="32" t="s">
        <v>66</v>
      </c>
      <c r="BA82" s="38">
        <v>44928</v>
      </c>
    </row>
    <row r="83" spans="1:53" s="35" customFormat="1" ht="20.100000000000001" customHeight="1" x14ac:dyDescent="0.25">
      <c r="A83" s="25">
        <v>70</v>
      </c>
      <c r="B83" s="109" t="s">
        <v>671</v>
      </c>
      <c r="C83" s="110" t="s">
        <v>672</v>
      </c>
      <c r="D83" s="111" t="s">
        <v>673</v>
      </c>
      <c r="E83" s="109" t="s">
        <v>9</v>
      </c>
      <c r="F83" s="109" t="s">
        <v>58</v>
      </c>
      <c r="G83" s="109" t="s">
        <v>100</v>
      </c>
      <c r="H83" s="109" t="s">
        <v>100</v>
      </c>
      <c r="I83" s="25"/>
      <c r="J83" s="25"/>
      <c r="K83" s="25"/>
      <c r="L83" s="27"/>
      <c r="M83" s="26"/>
      <c r="N83" s="26"/>
      <c r="O83" s="26"/>
      <c r="P83" s="26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8"/>
      <c r="AB83" s="25"/>
      <c r="AC83" s="26"/>
      <c r="AD83" s="25"/>
      <c r="AE83" s="25"/>
      <c r="AF83" s="109">
        <v>8000</v>
      </c>
      <c r="AG83" s="25"/>
      <c r="AH83" s="25"/>
      <c r="AI83" s="25"/>
      <c r="AJ83" s="25"/>
      <c r="AK83" s="25"/>
      <c r="AL83" s="25"/>
      <c r="AM83" s="25"/>
      <c r="AN83" s="25"/>
      <c r="AO83" s="25">
        <f t="shared" si="2"/>
        <v>8000</v>
      </c>
      <c r="AP83" s="26">
        <f t="shared" si="3"/>
        <v>0</v>
      </c>
      <c r="AQ83" s="79"/>
      <c r="AR83" s="26" t="s">
        <v>264</v>
      </c>
      <c r="AS83" s="30">
        <v>0.57499999999999996</v>
      </c>
      <c r="AT83" s="78">
        <v>44989</v>
      </c>
      <c r="AU83" s="33">
        <v>45142</v>
      </c>
      <c r="AV83" s="33" t="s">
        <v>104</v>
      </c>
      <c r="AW83" s="34"/>
      <c r="AX83" s="32" t="s">
        <v>235</v>
      </c>
      <c r="AY83" s="32" t="s">
        <v>230</v>
      </c>
      <c r="AZ83" s="32" t="s">
        <v>66</v>
      </c>
    </row>
    <row r="84" spans="1:53" s="35" customFormat="1" ht="20.100000000000001" customHeight="1" x14ac:dyDescent="0.25">
      <c r="A84" s="25">
        <v>71</v>
      </c>
      <c r="B84" s="109" t="s">
        <v>674</v>
      </c>
      <c r="C84" s="110" t="s">
        <v>675</v>
      </c>
      <c r="D84" s="111" t="s">
        <v>676</v>
      </c>
      <c r="E84" s="109" t="s">
        <v>9</v>
      </c>
      <c r="F84" s="109" t="s">
        <v>58</v>
      </c>
      <c r="G84" s="109" t="s">
        <v>100</v>
      </c>
      <c r="H84" s="109" t="s">
        <v>100</v>
      </c>
      <c r="I84" s="25"/>
      <c r="J84" s="25"/>
      <c r="K84" s="25"/>
      <c r="L84" s="27"/>
      <c r="M84" s="26"/>
      <c r="N84" s="26"/>
      <c r="O84" s="26"/>
      <c r="P84" s="26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8"/>
      <c r="AB84" s="25"/>
      <c r="AC84" s="26"/>
      <c r="AD84" s="25"/>
      <c r="AE84" s="25"/>
      <c r="AF84" s="109">
        <v>8000</v>
      </c>
      <c r="AG84" s="25"/>
      <c r="AH84" s="25"/>
      <c r="AI84" s="25"/>
      <c r="AJ84" s="25"/>
      <c r="AK84" s="25"/>
      <c r="AL84" s="25"/>
      <c r="AM84" s="25"/>
      <c r="AN84" s="25"/>
      <c r="AO84" s="25">
        <f t="shared" si="2"/>
        <v>8000</v>
      </c>
      <c r="AP84" s="26">
        <f t="shared" si="3"/>
        <v>0</v>
      </c>
      <c r="AQ84" s="79"/>
      <c r="AR84" s="26">
        <v>1026</v>
      </c>
      <c r="AS84" s="30">
        <v>0.73660000000000003</v>
      </c>
      <c r="AT84" s="31" t="s">
        <v>151</v>
      </c>
      <c r="AU84" s="32"/>
      <c r="AV84" s="33" t="s">
        <v>69</v>
      </c>
      <c r="AW84" s="34"/>
      <c r="AX84" s="32" t="s">
        <v>229</v>
      </c>
      <c r="AY84" s="32" t="s">
        <v>230</v>
      </c>
      <c r="AZ84" s="32" t="s">
        <v>123</v>
      </c>
    </row>
    <row r="85" spans="1:53" s="35" customFormat="1" ht="20.100000000000001" customHeight="1" x14ac:dyDescent="0.25">
      <c r="A85" s="25">
        <v>72</v>
      </c>
      <c r="B85" s="109" t="s">
        <v>677</v>
      </c>
      <c r="C85" s="110" t="s">
        <v>678</v>
      </c>
      <c r="D85" s="111" t="s">
        <v>679</v>
      </c>
      <c r="E85" s="109" t="s">
        <v>8</v>
      </c>
      <c r="F85" s="109" t="s">
        <v>58</v>
      </c>
      <c r="G85" s="109" t="s">
        <v>100</v>
      </c>
      <c r="H85" s="109" t="s">
        <v>100</v>
      </c>
      <c r="I85" s="25"/>
      <c r="J85" s="25"/>
      <c r="K85" s="25"/>
      <c r="L85" s="27"/>
      <c r="M85" s="26"/>
      <c r="N85" s="26"/>
      <c r="O85" s="26"/>
      <c r="P85" s="26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8"/>
      <c r="AB85" s="25"/>
      <c r="AC85" s="26"/>
      <c r="AD85" s="25"/>
      <c r="AE85" s="25"/>
      <c r="AF85" s="109">
        <v>8000</v>
      </c>
      <c r="AG85" s="25"/>
      <c r="AH85" s="25"/>
      <c r="AI85" s="25"/>
      <c r="AJ85" s="25"/>
      <c r="AK85" s="25"/>
      <c r="AL85" s="25"/>
      <c r="AM85" s="25"/>
      <c r="AN85" s="25"/>
      <c r="AO85" s="25">
        <f t="shared" si="2"/>
        <v>8000</v>
      </c>
      <c r="AP85" s="26">
        <f t="shared" si="3"/>
        <v>0</v>
      </c>
      <c r="AQ85" s="79"/>
      <c r="AR85" s="26" t="s">
        <v>265</v>
      </c>
      <c r="AS85" s="30">
        <v>0.72499999999999998</v>
      </c>
      <c r="AT85" s="31"/>
      <c r="AU85" s="32"/>
      <c r="AV85" s="33" t="s">
        <v>88</v>
      </c>
      <c r="AW85" s="34"/>
      <c r="AX85" s="32" t="s">
        <v>235</v>
      </c>
      <c r="AY85" s="32" t="s">
        <v>230</v>
      </c>
      <c r="AZ85" s="32" t="s">
        <v>66</v>
      </c>
      <c r="BA85" s="38">
        <v>45117</v>
      </c>
    </row>
    <row r="86" spans="1:53" s="35" customFormat="1" ht="20.100000000000001" customHeight="1" x14ac:dyDescent="0.25">
      <c r="A86" s="25">
        <v>73</v>
      </c>
      <c r="B86" s="109" t="s">
        <v>680</v>
      </c>
      <c r="C86" s="110" t="s">
        <v>681</v>
      </c>
      <c r="D86" s="111" t="s">
        <v>682</v>
      </c>
      <c r="E86" s="109" t="s">
        <v>8</v>
      </c>
      <c r="F86" s="109" t="s">
        <v>58</v>
      </c>
      <c r="G86" s="109" t="s">
        <v>100</v>
      </c>
      <c r="H86" s="109" t="s">
        <v>100</v>
      </c>
      <c r="I86" s="25"/>
      <c r="J86" s="25"/>
      <c r="K86" s="25"/>
      <c r="L86" s="27"/>
      <c r="M86" s="26"/>
      <c r="N86" s="26"/>
      <c r="O86" s="26"/>
      <c r="P86" s="2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8"/>
      <c r="AB86" s="25"/>
      <c r="AC86" s="26"/>
      <c r="AD86" s="25"/>
      <c r="AE86" s="25"/>
      <c r="AF86" s="109">
        <v>8000</v>
      </c>
      <c r="AG86" s="25"/>
      <c r="AH86" s="25"/>
      <c r="AI86" s="25"/>
      <c r="AJ86" s="25"/>
      <c r="AK86" s="25"/>
      <c r="AL86" s="25"/>
      <c r="AM86" s="25"/>
      <c r="AN86" s="25"/>
      <c r="AO86" s="25">
        <f t="shared" si="2"/>
        <v>8000</v>
      </c>
      <c r="AP86" s="26">
        <f t="shared" si="3"/>
        <v>0</v>
      </c>
      <c r="AQ86" s="79"/>
      <c r="AR86" s="26" t="s">
        <v>266</v>
      </c>
      <c r="AS86" s="30">
        <v>0.65500000000000003</v>
      </c>
      <c r="AT86" s="78">
        <v>44989</v>
      </c>
      <c r="AU86" s="33">
        <v>45145</v>
      </c>
      <c r="AV86" s="33" t="s">
        <v>103</v>
      </c>
      <c r="AW86" s="34"/>
      <c r="AX86" s="32" t="s">
        <v>235</v>
      </c>
      <c r="AY86" s="32" t="s">
        <v>230</v>
      </c>
      <c r="AZ86" s="32" t="s">
        <v>66</v>
      </c>
    </row>
    <row r="87" spans="1:53" s="35" customFormat="1" ht="20.100000000000001" customHeight="1" x14ac:dyDescent="0.25">
      <c r="A87" s="25">
        <v>74</v>
      </c>
      <c r="B87" s="109" t="s">
        <v>683</v>
      </c>
      <c r="C87" s="110" t="s">
        <v>684</v>
      </c>
      <c r="D87" s="111" t="s">
        <v>685</v>
      </c>
      <c r="E87" s="109" t="s">
        <v>9</v>
      </c>
      <c r="F87" s="109" t="s">
        <v>58</v>
      </c>
      <c r="G87" s="109" t="s">
        <v>100</v>
      </c>
      <c r="H87" s="109" t="s">
        <v>100</v>
      </c>
      <c r="I87" s="25"/>
      <c r="J87" s="25"/>
      <c r="K87" s="25"/>
      <c r="L87" s="27"/>
      <c r="M87" s="26"/>
      <c r="N87" s="26"/>
      <c r="O87" s="26"/>
      <c r="P87" s="26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8"/>
      <c r="AB87" s="25"/>
      <c r="AC87" s="26"/>
      <c r="AD87" s="25"/>
      <c r="AE87" s="25"/>
      <c r="AF87" s="109">
        <v>8000</v>
      </c>
      <c r="AG87" s="25"/>
      <c r="AH87" s="25"/>
      <c r="AI87" s="25"/>
      <c r="AJ87" s="25"/>
      <c r="AK87" s="25"/>
      <c r="AL87" s="25"/>
      <c r="AM87" s="25"/>
      <c r="AN87" s="25"/>
      <c r="AO87" s="25">
        <f t="shared" si="2"/>
        <v>8000</v>
      </c>
      <c r="AP87" s="26">
        <f t="shared" si="3"/>
        <v>0</v>
      </c>
      <c r="AQ87" s="79"/>
      <c r="AR87" s="26" t="s">
        <v>267</v>
      </c>
      <c r="AS87" s="30">
        <v>0.76829999999999998</v>
      </c>
      <c r="AT87" s="78">
        <v>44985</v>
      </c>
      <c r="AU87" s="32"/>
      <c r="AV87" s="33" t="s">
        <v>69</v>
      </c>
      <c r="AW87" s="34" t="s">
        <v>268</v>
      </c>
      <c r="AX87" s="32" t="s">
        <v>229</v>
      </c>
      <c r="AY87" s="32" t="s">
        <v>230</v>
      </c>
      <c r="AZ87" s="32" t="s">
        <v>123</v>
      </c>
    </row>
    <row r="88" spans="1:53" s="35" customFormat="1" ht="20.100000000000001" customHeight="1" x14ac:dyDescent="0.25">
      <c r="A88" s="25">
        <v>75</v>
      </c>
      <c r="B88" s="109" t="s">
        <v>686</v>
      </c>
      <c r="C88" s="110" t="s">
        <v>687</v>
      </c>
      <c r="D88" s="111" t="s">
        <v>688</v>
      </c>
      <c r="E88" s="109" t="s">
        <v>8</v>
      </c>
      <c r="F88" s="109" t="s">
        <v>58</v>
      </c>
      <c r="G88" s="109" t="s">
        <v>100</v>
      </c>
      <c r="H88" s="109" t="s">
        <v>100</v>
      </c>
      <c r="I88" s="25"/>
      <c r="J88" s="25"/>
      <c r="K88" s="25"/>
      <c r="L88" s="27"/>
      <c r="M88" s="26"/>
      <c r="N88" s="26"/>
      <c r="O88" s="26"/>
      <c r="P88" s="26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8"/>
      <c r="AB88" s="25"/>
      <c r="AC88" s="26"/>
      <c r="AD88" s="28"/>
      <c r="AE88" s="25"/>
      <c r="AF88" s="109">
        <v>8000</v>
      </c>
      <c r="AG88" s="25"/>
      <c r="AH88" s="25"/>
      <c r="AI88" s="25"/>
      <c r="AJ88" s="25"/>
      <c r="AK88" s="25"/>
      <c r="AL88" s="25"/>
      <c r="AM88" s="25"/>
      <c r="AN88" s="25"/>
      <c r="AO88" s="25">
        <f t="shared" si="2"/>
        <v>8000</v>
      </c>
      <c r="AP88" s="26">
        <f t="shared" si="3"/>
        <v>0</v>
      </c>
      <c r="AQ88" s="79"/>
      <c r="AR88" s="26" t="s">
        <v>269</v>
      </c>
      <c r="AS88" s="30">
        <v>0.80500000000000005</v>
      </c>
      <c r="AT88" s="31" t="s">
        <v>270</v>
      </c>
      <c r="AU88" s="32"/>
      <c r="AV88" s="33" t="s">
        <v>104</v>
      </c>
      <c r="AW88" s="34"/>
      <c r="AX88" s="32" t="s">
        <v>122</v>
      </c>
      <c r="AY88" s="32" t="s">
        <v>123</v>
      </c>
      <c r="AZ88" s="32" t="s">
        <v>66</v>
      </c>
    </row>
    <row r="89" spans="1:53" s="35" customFormat="1" ht="20.100000000000001" customHeight="1" x14ac:dyDescent="0.25">
      <c r="A89" s="25">
        <v>76</v>
      </c>
      <c r="B89" s="109" t="s">
        <v>689</v>
      </c>
      <c r="C89" s="110" t="s">
        <v>690</v>
      </c>
      <c r="D89" s="111" t="s">
        <v>691</v>
      </c>
      <c r="E89" s="109" t="s">
        <v>9</v>
      </c>
      <c r="F89" s="109" t="s">
        <v>58</v>
      </c>
      <c r="G89" s="109" t="s">
        <v>100</v>
      </c>
      <c r="H89" s="109" t="s">
        <v>100</v>
      </c>
      <c r="I89" s="25"/>
      <c r="J89" s="25"/>
      <c r="K89" s="25"/>
      <c r="L89" s="27"/>
      <c r="M89" s="26"/>
      <c r="N89" s="26"/>
      <c r="O89" s="26"/>
      <c r="P89" s="26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8"/>
      <c r="AB89" s="25"/>
      <c r="AC89" s="26"/>
      <c r="AD89" s="25"/>
      <c r="AE89" s="25"/>
      <c r="AF89" s="109">
        <v>8000</v>
      </c>
      <c r="AG89" s="25"/>
      <c r="AH89" s="25"/>
      <c r="AI89" s="25"/>
      <c r="AJ89" s="25"/>
      <c r="AK89" s="25"/>
      <c r="AL89" s="25"/>
      <c r="AM89" s="25"/>
      <c r="AN89" s="25"/>
      <c r="AO89" s="25">
        <f t="shared" si="2"/>
        <v>8000</v>
      </c>
      <c r="AP89" s="26">
        <f t="shared" si="3"/>
        <v>0</v>
      </c>
      <c r="AQ89" s="79"/>
      <c r="AR89" s="26" t="s">
        <v>271</v>
      </c>
      <c r="AS89" s="30">
        <v>0.72599999999999998</v>
      </c>
      <c r="AT89" s="78">
        <v>44988</v>
      </c>
      <c r="AU89" s="33">
        <v>45126</v>
      </c>
      <c r="AV89" s="33" t="s">
        <v>215</v>
      </c>
      <c r="AW89" s="34" t="s">
        <v>272</v>
      </c>
      <c r="AX89" s="32" t="s">
        <v>229</v>
      </c>
      <c r="AY89" s="32" t="s">
        <v>230</v>
      </c>
      <c r="AZ89" s="32" t="s">
        <v>123</v>
      </c>
    </row>
    <row r="90" spans="1:53" s="35" customFormat="1" ht="20.100000000000001" customHeight="1" x14ac:dyDescent="0.25">
      <c r="A90" s="25">
        <v>77</v>
      </c>
      <c r="B90" s="109" t="s">
        <v>692</v>
      </c>
      <c r="C90" s="110" t="s">
        <v>693</v>
      </c>
      <c r="D90" s="111" t="s">
        <v>694</v>
      </c>
      <c r="E90" s="109" t="s">
        <v>8</v>
      </c>
      <c r="F90" s="109" t="s">
        <v>58</v>
      </c>
      <c r="G90" s="109" t="s">
        <v>100</v>
      </c>
      <c r="H90" s="109" t="s">
        <v>100</v>
      </c>
      <c r="I90" s="25"/>
      <c r="J90" s="25"/>
      <c r="K90" s="25"/>
      <c r="L90" s="27"/>
      <c r="M90" s="26"/>
      <c r="N90" s="26"/>
      <c r="O90" s="26"/>
      <c r="P90" s="26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8"/>
      <c r="AB90" s="25"/>
      <c r="AC90" s="26"/>
      <c r="AD90" s="25"/>
      <c r="AE90" s="25"/>
      <c r="AF90" s="109">
        <v>8000</v>
      </c>
      <c r="AG90" s="25"/>
      <c r="AH90" s="25"/>
      <c r="AI90" s="25"/>
      <c r="AJ90" s="25"/>
      <c r="AK90" s="25"/>
      <c r="AL90" s="25"/>
      <c r="AM90" s="25"/>
      <c r="AN90" s="25"/>
      <c r="AO90" s="25">
        <f t="shared" si="2"/>
        <v>8000</v>
      </c>
      <c r="AP90" s="26">
        <f t="shared" si="3"/>
        <v>0</v>
      </c>
      <c r="AQ90" s="79"/>
      <c r="AR90" s="26" t="s">
        <v>273</v>
      </c>
      <c r="AS90" s="30">
        <v>0.76500000000000001</v>
      </c>
      <c r="AT90" s="77"/>
      <c r="AU90" s="32"/>
      <c r="AV90" s="32" t="s">
        <v>70</v>
      </c>
      <c r="AW90" s="34" t="s">
        <v>274</v>
      </c>
      <c r="AX90" s="32" t="s">
        <v>116</v>
      </c>
      <c r="AY90" s="32" t="s">
        <v>85</v>
      </c>
      <c r="AZ90" s="32" t="s">
        <v>275</v>
      </c>
    </row>
    <row r="91" spans="1:53" s="35" customFormat="1" ht="20.100000000000001" customHeight="1" x14ac:dyDescent="0.25">
      <c r="A91" s="25">
        <v>78</v>
      </c>
      <c r="B91" s="109" t="s">
        <v>695</v>
      </c>
      <c r="C91" s="110" t="s">
        <v>696</v>
      </c>
      <c r="D91" s="111" t="s">
        <v>697</v>
      </c>
      <c r="E91" s="109" t="s">
        <v>8</v>
      </c>
      <c r="F91" s="109" t="s">
        <v>58</v>
      </c>
      <c r="G91" s="109" t="s">
        <v>100</v>
      </c>
      <c r="H91" s="109" t="s">
        <v>100</v>
      </c>
      <c r="I91" s="25"/>
      <c r="J91" s="25"/>
      <c r="K91" s="25"/>
      <c r="L91" s="27"/>
      <c r="M91" s="26"/>
      <c r="N91" s="26"/>
      <c r="O91" s="26"/>
      <c r="P91" s="26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8"/>
      <c r="AB91" s="25"/>
      <c r="AC91" s="26"/>
      <c r="AD91" s="25"/>
      <c r="AE91" s="25"/>
      <c r="AF91" s="109">
        <v>8000</v>
      </c>
      <c r="AG91" s="25"/>
      <c r="AH91" s="25"/>
      <c r="AI91" s="25"/>
      <c r="AJ91" s="25"/>
      <c r="AK91" s="25"/>
      <c r="AL91" s="25"/>
      <c r="AM91" s="25"/>
      <c r="AN91" s="25"/>
      <c r="AO91" s="25">
        <f t="shared" si="2"/>
        <v>8000</v>
      </c>
      <c r="AP91" s="26">
        <f t="shared" si="3"/>
        <v>0</v>
      </c>
      <c r="AQ91" s="79"/>
      <c r="AR91" s="26" t="s">
        <v>276</v>
      </c>
      <c r="AS91" s="30">
        <v>0.67830000000000001</v>
      </c>
      <c r="AT91" s="77" t="s">
        <v>277</v>
      </c>
      <c r="AU91" s="33">
        <v>44988</v>
      </c>
      <c r="AV91" s="32" t="s">
        <v>215</v>
      </c>
      <c r="AW91" s="34" t="s">
        <v>278</v>
      </c>
      <c r="AX91" s="32" t="s">
        <v>116</v>
      </c>
      <c r="AY91" s="32" t="s">
        <v>85</v>
      </c>
      <c r="AZ91" s="32" t="s">
        <v>98</v>
      </c>
    </row>
    <row r="92" spans="1:53" s="35" customFormat="1" ht="20.100000000000001" customHeight="1" x14ac:dyDescent="0.25">
      <c r="A92" s="25">
        <v>79</v>
      </c>
      <c r="B92" s="109" t="s">
        <v>698</v>
      </c>
      <c r="C92" s="110" t="s">
        <v>699</v>
      </c>
      <c r="D92" s="111" t="s">
        <v>700</v>
      </c>
      <c r="E92" s="109" t="s">
        <v>8</v>
      </c>
      <c r="F92" s="109" t="s">
        <v>58</v>
      </c>
      <c r="G92" s="109" t="s">
        <v>100</v>
      </c>
      <c r="H92" s="109" t="s">
        <v>100</v>
      </c>
      <c r="I92" s="25"/>
      <c r="J92" s="25"/>
      <c r="K92" s="25"/>
      <c r="L92" s="27"/>
      <c r="M92" s="26"/>
      <c r="N92" s="26"/>
      <c r="O92" s="26"/>
      <c r="P92" s="26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8"/>
      <c r="AB92" s="25"/>
      <c r="AC92" s="26"/>
      <c r="AD92" s="25"/>
      <c r="AE92" s="25"/>
      <c r="AF92" s="109">
        <v>8000</v>
      </c>
      <c r="AG92" s="25"/>
      <c r="AH92" s="25"/>
      <c r="AI92" s="25"/>
      <c r="AJ92" s="25"/>
      <c r="AK92" s="25"/>
      <c r="AL92" s="25"/>
      <c r="AM92" s="25"/>
      <c r="AN92" s="25"/>
      <c r="AO92" s="25">
        <f t="shared" si="2"/>
        <v>8000</v>
      </c>
      <c r="AP92" s="26">
        <f t="shared" si="3"/>
        <v>0</v>
      </c>
      <c r="AQ92" s="79"/>
      <c r="AR92" s="26" t="s">
        <v>279</v>
      </c>
      <c r="AS92" s="30">
        <v>0.65300000000000002</v>
      </c>
      <c r="AT92" s="85">
        <v>45119</v>
      </c>
      <c r="AU92" s="32"/>
      <c r="AV92" s="32" t="s">
        <v>80</v>
      </c>
      <c r="AW92" s="34" t="s">
        <v>280</v>
      </c>
      <c r="AX92" s="32" t="s">
        <v>116</v>
      </c>
      <c r="AY92" s="32" t="s">
        <v>85</v>
      </c>
      <c r="AZ92" s="32" t="s">
        <v>98</v>
      </c>
    </row>
    <row r="93" spans="1:53" s="35" customFormat="1" ht="20.100000000000001" customHeight="1" x14ac:dyDescent="0.25">
      <c r="A93" s="25">
        <v>80</v>
      </c>
      <c r="B93" s="109" t="s">
        <v>463</v>
      </c>
      <c r="C93" s="110" t="s">
        <v>464</v>
      </c>
      <c r="D93" s="111" t="s">
        <v>465</v>
      </c>
      <c r="E93" s="109" t="s">
        <v>9</v>
      </c>
      <c r="F93" s="109" t="s">
        <v>58</v>
      </c>
      <c r="G93" s="109" t="s">
        <v>100</v>
      </c>
      <c r="H93" s="109" t="s">
        <v>100</v>
      </c>
      <c r="I93" s="25"/>
      <c r="J93" s="25"/>
      <c r="K93" s="25"/>
      <c r="L93" s="27"/>
      <c r="M93" s="26"/>
      <c r="N93" s="26"/>
      <c r="O93" s="26"/>
      <c r="P93" s="26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8"/>
      <c r="AB93" s="25"/>
      <c r="AC93" s="26"/>
      <c r="AD93" s="25"/>
      <c r="AE93" s="25"/>
      <c r="AF93" s="109">
        <v>8000</v>
      </c>
      <c r="AG93" s="25"/>
      <c r="AH93" s="25"/>
      <c r="AI93" s="25"/>
      <c r="AJ93" s="25"/>
      <c r="AK93" s="25"/>
      <c r="AL93" s="25"/>
      <c r="AM93" s="25"/>
      <c r="AN93" s="25"/>
      <c r="AO93" s="25">
        <f t="shared" si="2"/>
        <v>8000</v>
      </c>
      <c r="AP93" s="26">
        <f t="shared" si="3"/>
        <v>0</v>
      </c>
      <c r="AQ93" s="79"/>
      <c r="AR93" s="26">
        <v>369</v>
      </c>
      <c r="AS93" s="30">
        <v>0.75</v>
      </c>
      <c r="AT93" s="77"/>
      <c r="AU93" s="32"/>
      <c r="AV93" s="32" t="s">
        <v>104</v>
      </c>
      <c r="AW93" s="34" t="s">
        <v>281</v>
      </c>
      <c r="AX93" s="32" t="s">
        <v>127</v>
      </c>
      <c r="AY93" s="32" t="s">
        <v>77</v>
      </c>
      <c r="AZ93" s="32" t="s">
        <v>98</v>
      </c>
    </row>
    <row r="94" spans="1:53" s="35" customFormat="1" ht="20.100000000000001" customHeight="1" x14ac:dyDescent="0.25">
      <c r="A94" s="25">
        <v>81</v>
      </c>
      <c r="B94" s="109" t="s">
        <v>701</v>
      </c>
      <c r="C94" s="110" t="s">
        <v>702</v>
      </c>
      <c r="D94" s="111" t="s">
        <v>703</v>
      </c>
      <c r="E94" s="109" t="s">
        <v>9</v>
      </c>
      <c r="F94" s="109" t="s">
        <v>58</v>
      </c>
      <c r="G94" s="109" t="s">
        <v>100</v>
      </c>
      <c r="H94" s="109" t="s">
        <v>100</v>
      </c>
      <c r="I94" s="25"/>
      <c r="J94" s="25"/>
      <c r="K94" s="25"/>
      <c r="L94" s="27"/>
      <c r="M94" s="26"/>
      <c r="N94" s="26"/>
      <c r="O94" s="26"/>
      <c r="P94" s="26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8"/>
      <c r="AB94" s="25"/>
      <c r="AC94" s="26"/>
      <c r="AD94" s="25"/>
      <c r="AE94" s="25"/>
      <c r="AF94" s="109">
        <v>8000</v>
      </c>
      <c r="AG94" s="25"/>
      <c r="AH94" s="25"/>
      <c r="AI94" s="25"/>
      <c r="AJ94" s="25"/>
      <c r="AK94" s="25"/>
      <c r="AL94" s="25"/>
      <c r="AM94" s="25"/>
      <c r="AN94" s="25"/>
      <c r="AO94" s="25">
        <f t="shared" si="2"/>
        <v>8000</v>
      </c>
      <c r="AP94" s="26">
        <f t="shared" si="3"/>
        <v>0</v>
      </c>
      <c r="AQ94" s="79"/>
      <c r="AR94" s="26" t="s">
        <v>140</v>
      </c>
      <c r="AS94" s="30">
        <v>0.59</v>
      </c>
      <c r="AT94" s="31" t="s">
        <v>141</v>
      </c>
      <c r="AU94" s="33">
        <v>45142</v>
      </c>
      <c r="AV94" s="32" t="s">
        <v>70</v>
      </c>
      <c r="AW94" s="34"/>
      <c r="AX94" s="32" t="s">
        <v>116</v>
      </c>
      <c r="AY94" s="32" t="s">
        <v>85</v>
      </c>
      <c r="AZ94" s="32" t="s">
        <v>98</v>
      </c>
    </row>
    <row r="95" spans="1:53" s="35" customFormat="1" ht="20.100000000000001" customHeight="1" x14ac:dyDescent="0.25">
      <c r="A95" s="25">
        <v>82</v>
      </c>
      <c r="B95" s="109" t="s">
        <v>704</v>
      </c>
      <c r="C95" s="110" t="s">
        <v>705</v>
      </c>
      <c r="D95" s="111" t="s">
        <v>706</v>
      </c>
      <c r="E95" s="109" t="s">
        <v>9</v>
      </c>
      <c r="F95" s="109" t="s">
        <v>58</v>
      </c>
      <c r="G95" s="109" t="s">
        <v>100</v>
      </c>
      <c r="H95" s="109" t="s">
        <v>100</v>
      </c>
      <c r="I95" s="25"/>
      <c r="J95" s="25"/>
      <c r="K95" s="25"/>
      <c r="L95" s="27"/>
      <c r="M95" s="26"/>
      <c r="N95" s="26"/>
      <c r="O95" s="26"/>
      <c r="P95" s="26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8"/>
      <c r="AB95" s="25"/>
      <c r="AC95" s="26"/>
      <c r="AD95" s="25"/>
      <c r="AE95" s="25"/>
      <c r="AF95" s="109">
        <v>8000</v>
      </c>
      <c r="AG95" s="25"/>
      <c r="AH95" s="25"/>
      <c r="AI95" s="25"/>
      <c r="AJ95" s="25"/>
      <c r="AK95" s="25"/>
      <c r="AL95" s="25"/>
      <c r="AM95" s="25"/>
      <c r="AN95" s="25"/>
      <c r="AO95" s="25">
        <f t="shared" si="2"/>
        <v>8000</v>
      </c>
      <c r="AP95" s="26">
        <f t="shared" si="3"/>
        <v>0</v>
      </c>
      <c r="AQ95" s="79"/>
      <c r="AR95" s="26" t="s">
        <v>142</v>
      </c>
      <c r="AS95" s="30">
        <v>0.92669999999999997</v>
      </c>
      <c r="AT95" s="77"/>
      <c r="AU95" s="32"/>
      <c r="AV95" s="33" t="s">
        <v>69</v>
      </c>
      <c r="AW95" s="34" t="s">
        <v>143</v>
      </c>
      <c r="AX95" s="32" t="s">
        <v>119</v>
      </c>
      <c r="AY95" s="32" t="s">
        <v>77</v>
      </c>
      <c r="AZ95" s="32" t="s">
        <v>85</v>
      </c>
    </row>
    <row r="96" spans="1:53" s="35" customFormat="1" ht="20.100000000000001" customHeight="1" x14ac:dyDescent="0.25">
      <c r="A96" s="25">
        <v>83</v>
      </c>
      <c r="B96" s="109" t="s">
        <v>707</v>
      </c>
      <c r="C96" s="110" t="s">
        <v>708</v>
      </c>
      <c r="D96" s="111" t="s">
        <v>709</v>
      </c>
      <c r="E96" s="109" t="s">
        <v>9</v>
      </c>
      <c r="F96" s="109" t="s">
        <v>58</v>
      </c>
      <c r="G96" s="109" t="s">
        <v>100</v>
      </c>
      <c r="H96" s="109" t="s">
        <v>100</v>
      </c>
      <c r="I96" s="25"/>
      <c r="J96" s="25"/>
      <c r="K96" s="25"/>
      <c r="L96" s="27"/>
      <c r="M96" s="26"/>
      <c r="N96" s="26"/>
      <c r="O96" s="26"/>
      <c r="P96" s="2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8"/>
      <c r="AB96" s="25"/>
      <c r="AC96" s="26"/>
      <c r="AD96" s="28"/>
      <c r="AE96" s="25"/>
      <c r="AF96" s="109">
        <v>8000</v>
      </c>
      <c r="AG96" s="25"/>
      <c r="AH96" s="25"/>
      <c r="AI96" s="25"/>
      <c r="AJ96" s="25"/>
      <c r="AK96" s="25"/>
      <c r="AL96" s="25"/>
      <c r="AM96" s="25"/>
      <c r="AN96" s="25"/>
      <c r="AO96" s="25">
        <f t="shared" si="2"/>
        <v>8000</v>
      </c>
      <c r="AP96" s="26">
        <f t="shared" si="3"/>
        <v>0</v>
      </c>
      <c r="AQ96" s="79"/>
      <c r="AR96" s="26" t="s">
        <v>144</v>
      </c>
      <c r="AS96" s="30">
        <v>0.84160000000000001</v>
      </c>
      <c r="AT96" s="31" t="s">
        <v>145</v>
      </c>
      <c r="AU96" s="32"/>
      <c r="AV96" s="32" t="s">
        <v>80</v>
      </c>
      <c r="AW96" s="34"/>
      <c r="AX96" s="32" t="s">
        <v>127</v>
      </c>
      <c r="AY96" s="32" t="s">
        <v>77</v>
      </c>
      <c r="AZ96" s="32" t="s">
        <v>98</v>
      </c>
      <c r="BA96" s="38">
        <v>44936</v>
      </c>
    </row>
    <row r="97" spans="1:54" s="35" customFormat="1" ht="20.100000000000001" customHeight="1" x14ac:dyDescent="0.25">
      <c r="A97" s="25">
        <v>84</v>
      </c>
      <c r="B97" s="109" t="s">
        <v>710</v>
      </c>
      <c r="C97" s="110" t="s">
        <v>711</v>
      </c>
      <c r="D97" s="111" t="s">
        <v>712</v>
      </c>
      <c r="E97" s="109" t="s">
        <v>8</v>
      </c>
      <c r="F97" s="109" t="s">
        <v>58</v>
      </c>
      <c r="G97" s="109" t="s">
        <v>100</v>
      </c>
      <c r="H97" s="109" t="s">
        <v>100</v>
      </c>
      <c r="I97" s="25"/>
      <c r="J97" s="25"/>
      <c r="K97" s="25"/>
      <c r="L97" s="27"/>
      <c r="M97" s="26"/>
      <c r="N97" s="26"/>
      <c r="O97" s="26"/>
      <c r="P97" s="26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8"/>
      <c r="AB97" s="25"/>
      <c r="AC97" s="26"/>
      <c r="AD97" s="25"/>
      <c r="AE97" s="25"/>
      <c r="AF97" s="109">
        <v>8000</v>
      </c>
      <c r="AG97" s="25"/>
      <c r="AH97" s="25"/>
      <c r="AI97" s="25"/>
      <c r="AJ97" s="25"/>
      <c r="AK97" s="25"/>
      <c r="AL97" s="25"/>
      <c r="AM97" s="25"/>
      <c r="AN97" s="25"/>
      <c r="AO97" s="25">
        <f t="shared" si="2"/>
        <v>8000</v>
      </c>
      <c r="AP97" s="26">
        <f t="shared" si="3"/>
        <v>0</v>
      </c>
      <c r="AQ97" s="79"/>
      <c r="AR97" s="26" t="s">
        <v>146</v>
      </c>
      <c r="AS97" s="30">
        <v>0.54400000000000004</v>
      </c>
      <c r="AT97" s="31" t="s">
        <v>147</v>
      </c>
      <c r="AU97" s="32"/>
      <c r="AV97" s="33" t="s">
        <v>104</v>
      </c>
      <c r="AW97" s="34"/>
      <c r="AX97" s="32" t="s">
        <v>127</v>
      </c>
      <c r="AY97" s="32" t="s">
        <v>77</v>
      </c>
      <c r="AZ97" s="32" t="s">
        <v>98</v>
      </c>
      <c r="BA97" s="35" t="s">
        <v>148</v>
      </c>
      <c r="BB97" s="38">
        <v>44967</v>
      </c>
    </row>
    <row r="98" spans="1:54" s="35" customFormat="1" ht="20.100000000000001" customHeight="1" x14ac:dyDescent="0.25">
      <c r="A98" s="25">
        <v>85</v>
      </c>
      <c r="B98" s="109" t="s">
        <v>713</v>
      </c>
      <c r="C98" s="110" t="s">
        <v>714</v>
      </c>
      <c r="D98" s="111" t="s">
        <v>715</v>
      </c>
      <c r="E98" s="109" t="s">
        <v>9</v>
      </c>
      <c r="F98" s="109" t="s">
        <v>58</v>
      </c>
      <c r="G98" s="109" t="s">
        <v>100</v>
      </c>
      <c r="H98" s="109" t="s">
        <v>100</v>
      </c>
      <c r="I98" s="25"/>
      <c r="J98" s="25"/>
      <c r="K98" s="25"/>
      <c r="L98" s="27"/>
      <c r="M98" s="26"/>
      <c r="N98" s="26"/>
      <c r="O98" s="26"/>
      <c r="P98" s="26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8"/>
      <c r="AB98" s="25"/>
      <c r="AC98" s="26"/>
      <c r="AD98" s="25"/>
      <c r="AE98" s="25"/>
      <c r="AF98" s="109">
        <v>8000</v>
      </c>
      <c r="AG98" s="25"/>
      <c r="AH98" s="25"/>
      <c r="AI98" s="25"/>
      <c r="AJ98" s="25"/>
      <c r="AK98" s="25"/>
      <c r="AL98" s="25"/>
      <c r="AM98" s="25"/>
      <c r="AN98" s="25"/>
      <c r="AO98" s="25">
        <f t="shared" si="2"/>
        <v>8000</v>
      </c>
      <c r="AP98" s="26">
        <f t="shared" si="3"/>
        <v>0</v>
      </c>
      <c r="AQ98" s="79"/>
      <c r="AR98" s="26" t="s">
        <v>126</v>
      </c>
      <c r="AS98" s="30">
        <v>0.73660000000000003</v>
      </c>
      <c r="AT98" s="78">
        <v>44985</v>
      </c>
      <c r="AU98" s="32"/>
      <c r="AV98" s="33" t="s">
        <v>104</v>
      </c>
      <c r="AW98" s="34"/>
      <c r="AX98" s="32" t="s">
        <v>127</v>
      </c>
      <c r="AY98" s="32" t="s">
        <v>77</v>
      </c>
      <c r="AZ98" s="32" t="s">
        <v>98</v>
      </c>
    </row>
    <row r="99" spans="1:54" s="35" customFormat="1" ht="20.100000000000001" customHeight="1" x14ac:dyDescent="0.25">
      <c r="A99" s="25">
        <v>86</v>
      </c>
      <c r="B99" s="109" t="s">
        <v>716</v>
      </c>
      <c r="C99" s="110" t="s">
        <v>717</v>
      </c>
      <c r="D99" s="111" t="s">
        <v>718</v>
      </c>
      <c r="E99" s="109" t="s">
        <v>9</v>
      </c>
      <c r="F99" s="109" t="s">
        <v>58</v>
      </c>
      <c r="G99" s="109" t="s">
        <v>100</v>
      </c>
      <c r="H99" s="109" t="s">
        <v>100</v>
      </c>
      <c r="I99" s="25"/>
      <c r="J99" s="25"/>
      <c r="K99" s="25"/>
      <c r="L99" s="27"/>
      <c r="M99" s="26"/>
      <c r="N99" s="26"/>
      <c r="O99" s="26"/>
      <c r="P99" s="26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8"/>
      <c r="AB99" s="25"/>
      <c r="AC99" s="26"/>
      <c r="AD99" s="25"/>
      <c r="AE99" s="25"/>
      <c r="AF99" s="109">
        <v>8000</v>
      </c>
      <c r="AG99" s="25"/>
      <c r="AH99" s="25"/>
      <c r="AI99" s="25"/>
      <c r="AJ99" s="25"/>
      <c r="AK99" s="25"/>
      <c r="AL99" s="25"/>
      <c r="AM99" s="25"/>
      <c r="AN99" s="25"/>
      <c r="AO99" s="25">
        <f t="shared" si="2"/>
        <v>8000</v>
      </c>
      <c r="AP99" s="26">
        <f t="shared" si="3"/>
        <v>0</v>
      </c>
      <c r="AQ99" s="79"/>
      <c r="AR99" s="26" t="s">
        <v>149</v>
      </c>
      <c r="AS99" s="30">
        <v>0.80500000000000005</v>
      </c>
      <c r="AT99" s="31"/>
      <c r="AU99" s="32"/>
      <c r="AV99" s="32" t="s">
        <v>103</v>
      </c>
      <c r="AW99" s="34" t="s">
        <v>150</v>
      </c>
      <c r="AX99" s="32" t="s">
        <v>116</v>
      </c>
      <c r="AY99" s="32" t="s">
        <v>85</v>
      </c>
      <c r="AZ99" s="32" t="s">
        <v>98</v>
      </c>
      <c r="BA99" s="38">
        <v>44953</v>
      </c>
    </row>
    <row r="100" spans="1:54" s="35" customFormat="1" ht="20.100000000000001" customHeight="1" x14ac:dyDescent="0.25">
      <c r="A100" s="25">
        <v>87</v>
      </c>
      <c r="B100" s="109" t="s">
        <v>719</v>
      </c>
      <c r="C100" s="110" t="s">
        <v>720</v>
      </c>
      <c r="D100" s="111" t="s">
        <v>721</v>
      </c>
      <c r="E100" s="109" t="s">
        <v>9</v>
      </c>
      <c r="F100" s="109" t="s">
        <v>58</v>
      </c>
      <c r="G100" s="109" t="s">
        <v>100</v>
      </c>
      <c r="H100" s="109" t="s">
        <v>100</v>
      </c>
      <c r="I100" s="25"/>
      <c r="J100" s="25"/>
      <c r="K100" s="25"/>
      <c r="L100" s="27"/>
      <c r="M100" s="26"/>
      <c r="N100" s="26"/>
      <c r="O100" s="26"/>
      <c r="P100" s="26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8"/>
      <c r="AB100" s="25"/>
      <c r="AC100" s="26"/>
      <c r="AD100" s="25"/>
      <c r="AE100" s="25"/>
      <c r="AF100" s="109">
        <v>8000</v>
      </c>
      <c r="AG100" s="25"/>
      <c r="AH100" s="25"/>
      <c r="AI100" s="25"/>
      <c r="AJ100" s="25"/>
      <c r="AK100" s="25"/>
      <c r="AL100" s="25"/>
      <c r="AM100" s="25"/>
      <c r="AN100" s="25"/>
      <c r="AO100" s="25">
        <f t="shared" si="2"/>
        <v>8000</v>
      </c>
      <c r="AP100" s="26">
        <f t="shared" si="3"/>
        <v>0</v>
      </c>
      <c r="AQ100" s="79"/>
      <c r="AR100" s="26">
        <v>603</v>
      </c>
      <c r="AS100" s="30">
        <v>0.67830000000000001</v>
      </c>
      <c r="AT100" s="77" t="s">
        <v>151</v>
      </c>
      <c r="AU100" s="32"/>
      <c r="AV100" s="32" t="s">
        <v>105</v>
      </c>
      <c r="AW100" s="34" t="s">
        <v>152</v>
      </c>
      <c r="AX100" s="32" t="s">
        <v>116</v>
      </c>
      <c r="AY100" s="32" t="s">
        <v>85</v>
      </c>
      <c r="AZ100" s="32" t="s">
        <v>98</v>
      </c>
    </row>
    <row r="101" spans="1:54" s="35" customFormat="1" ht="20.100000000000001" customHeight="1" x14ac:dyDescent="0.25">
      <c r="A101" s="25">
        <v>88</v>
      </c>
      <c r="B101" s="109" t="s">
        <v>722</v>
      </c>
      <c r="C101" s="110" t="s">
        <v>723</v>
      </c>
      <c r="D101" s="111" t="s">
        <v>724</v>
      </c>
      <c r="E101" s="109" t="s">
        <v>8</v>
      </c>
      <c r="F101" s="109" t="s">
        <v>58</v>
      </c>
      <c r="G101" s="109" t="s">
        <v>100</v>
      </c>
      <c r="H101" s="109" t="s">
        <v>100</v>
      </c>
      <c r="I101" s="25"/>
      <c r="J101" s="25"/>
      <c r="K101" s="25"/>
      <c r="L101" s="27"/>
      <c r="M101" s="26"/>
      <c r="N101" s="26"/>
      <c r="O101" s="26"/>
      <c r="P101" s="26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8"/>
      <c r="AB101" s="25"/>
      <c r="AC101" s="26"/>
      <c r="AD101" s="25"/>
      <c r="AE101" s="25"/>
      <c r="AF101" s="109">
        <v>8000</v>
      </c>
      <c r="AG101" s="25"/>
      <c r="AH101" s="25"/>
      <c r="AI101" s="25"/>
      <c r="AJ101" s="25"/>
      <c r="AK101" s="25"/>
      <c r="AL101" s="25"/>
      <c r="AM101" s="25"/>
      <c r="AN101" s="25"/>
      <c r="AO101" s="25">
        <f t="shared" si="2"/>
        <v>8000</v>
      </c>
      <c r="AP101" s="26">
        <f t="shared" si="3"/>
        <v>0</v>
      </c>
      <c r="AQ101" s="79"/>
      <c r="AR101" s="26">
        <v>616</v>
      </c>
      <c r="AS101" s="30">
        <v>0.83</v>
      </c>
      <c r="AT101" s="31"/>
      <c r="AU101" s="32"/>
      <c r="AV101" s="32" t="s">
        <v>70</v>
      </c>
      <c r="AW101" s="34" t="s">
        <v>153</v>
      </c>
      <c r="AX101" s="32" t="s">
        <v>116</v>
      </c>
      <c r="AY101" s="32" t="s">
        <v>85</v>
      </c>
      <c r="AZ101" s="32" t="s">
        <v>98</v>
      </c>
    </row>
    <row r="102" spans="1:54" s="42" customFormat="1" ht="20.100000000000001" customHeight="1" x14ac:dyDescent="0.25">
      <c r="A102" s="25">
        <v>89</v>
      </c>
      <c r="B102" s="109" t="s">
        <v>725</v>
      </c>
      <c r="C102" s="110" t="s">
        <v>726</v>
      </c>
      <c r="D102" s="111" t="s">
        <v>727</v>
      </c>
      <c r="E102" s="109" t="s">
        <v>8</v>
      </c>
      <c r="F102" s="109" t="s">
        <v>58</v>
      </c>
      <c r="G102" s="109" t="s">
        <v>100</v>
      </c>
      <c r="H102" s="109" t="s">
        <v>100</v>
      </c>
      <c r="I102" s="25"/>
      <c r="J102" s="25"/>
      <c r="K102" s="25"/>
      <c r="L102" s="27"/>
      <c r="M102" s="26"/>
      <c r="N102" s="26"/>
      <c r="O102" s="26"/>
      <c r="P102" s="26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8"/>
      <c r="AB102" s="25"/>
      <c r="AC102" s="26"/>
      <c r="AD102" s="25"/>
      <c r="AE102" s="25"/>
      <c r="AF102" s="109">
        <v>8000</v>
      </c>
      <c r="AG102" s="25"/>
      <c r="AH102" s="25"/>
      <c r="AI102" s="25"/>
      <c r="AJ102" s="25"/>
      <c r="AK102" s="25"/>
      <c r="AL102" s="25"/>
      <c r="AM102" s="25"/>
      <c r="AN102" s="25"/>
      <c r="AO102" s="25">
        <f t="shared" si="2"/>
        <v>8000</v>
      </c>
      <c r="AP102" s="26">
        <f t="shared" si="3"/>
        <v>0</v>
      </c>
      <c r="AQ102" s="79"/>
      <c r="AR102" s="26" t="s">
        <v>131</v>
      </c>
      <c r="AS102" s="30">
        <v>0.61329999999999996</v>
      </c>
      <c r="AT102" s="78">
        <v>44988</v>
      </c>
      <c r="AU102" s="32"/>
      <c r="AV102" s="33" t="s">
        <v>81</v>
      </c>
      <c r="AW102" s="34"/>
      <c r="AX102" s="32" t="s">
        <v>116</v>
      </c>
      <c r="AY102" s="32" t="s">
        <v>85</v>
      </c>
      <c r="AZ102" s="32" t="s">
        <v>98</v>
      </c>
      <c r="BA102" s="35"/>
      <c r="BB102" s="35"/>
    </row>
    <row r="103" spans="1:54" s="42" customFormat="1" ht="20.100000000000001" customHeight="1" x14ac:dyDescent="0.25">
      <c r="A103" s="25">
        <v>90</v>
      </c>
      <c r="B103" s="109" t="s">
        <v>728</v>
      </c>
      <c r="C103" s="110" t="s">
        <v>729</v>
      </c>
      <c r="D103" s="111" t="s">
        <v>730</v>
      </c>
      <c r="E103" s="109" t="s">
        <v>8</v>
      </c>
      <c r="F103" s="109" t="s">
        <v>58</v>
      </c>
      <c r="G103" s="109" t="s">
        <v>100</v>
      </c>
      <c r="H103" s="109" t="s">
        <v>100</v>
      </c>
      <c r="I103" s="25"/>
      <c r="J103" s="25"/>
      <c r="K103" s="25"/>
      <c r="L103" s="27"/>
      <c r="M103" s="26"/>
      <c r="N103" s="26"/>
      <c r="O103" s="26"/>
      <c r="P103" s="26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8"/>
      <c r="AB103" s="25"/>
      <c r="AC103" s="26"/>
      <c r="AD103" s="25"/>
      <c r="AE103" s="25"/>
      <c r="AF103" s="109">
        <v>8000</v>
      </c>
      <c r="AG103" s="25"/>
      <c r="AH103" s="25"/>
      <c r="AI103" s="25"/>
      <c r="AJ103" s="25"/>
      <c r="AK103" s="25"/>
      <c r="AL103" s="25"/>
      <c r="AM103" s="25"/>
      <c r="AN103" s="25"/>
      <c r="AO103" s="25">
        <f t="shared" si="2"/>
        <v>8000</v>
      </c>
      <c r="AP103" s="26">
        <f t="shared" si="3"/>
        <v>0</v>
      </c>
      <c r="AQ103" s="79"/>
      <c r="AR103" s="26">
        <v>1047</v>
      </c>
      <c r="AS103" s="30">
        <v>0.86</v>
      </c>
      <c r="AT103" s="31"/>
      <c r="AU103" s="32"/>
      <c r="AV103" s="33" t="s">
        <v>104</v>
      </c>
      <c r="AW103" s="34"/>
      <c r="AX103" s="32" t="s">
        <v>127</v>
      </c>
      <c r="AY103" s="32" t="s">
        <v>77</v>
      </c>
      <c r="AZ103" s="32" t="s">
        <v>98</v>
      </c>
      <c r="BA103" s="35"/>
      <c r="BB103" s="35"/>
    </row>
    <row r="104" spans="1:54" s="35" customFormat="1" ht="20.100000000000001" customHeight="1" x14ac:dyDescent="0.25">
      <c r="A104" s="25">
        <v>91</v>
      </c>
      <c r="B104" s="109" t="s">
        <v>731</v>
      </c>
      <c r="C104" s="110" t="s">
        <v>732</v>
      </c>
      <c r="D104" s="111" t="s">
        <v>733</v>
      </c>
      <c r="E104" s="109" t="s">
        <v>9</v>
      </c>
      <c r="F104" s="109" t="s">
        <v>58</v>
      </c>
      <c r="G104" s="109" t="s">
        <v>100</v>
      </c>
      <c r="H104" s="109" t="s">
        <v>100</v>
      </c>
      <c r="I104" s="25"/>
      <c r="J104" s="25"/>
      <c r="K104" s="25"/>
      <c r="L104" s="27"/>
      <c r="M104" s="26"/>
      <c r="N104" s="26"/>
      <c r="O104" s="26"/>
      <c r="P104" s="26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8"/>
      <c r="AB104" s="25"/>
      <c r="AC104" s="26"/>
      <c r="AD104" s="25"/>
      <c r="AE104" s="25"/>
      <c r="AF104" s="109">
        <v>8000</v>
      </c>
      <c r="AG104" s="25"/>
      <c r="AH104" s="25"/>
      <c r="AI104" s="25"/>
      <c r="AJ104" s="25"/>
      <c r="AK104" s="25"/>
      <c r="AL104" s="25"/>
      <c r="AM104" s="25"/>
      <c r="AN104" s="25"/>
      <c r="AO104" s="25">
        <f t="shared" si="2"/>
        <v>8000</v>
      </c>
      <c r="AP104" s="26">
        <f t="shared" si="3"/>
        <v>0</v>
      </c>
      <c r="AQ104" s="79"/>
      <c r="AR104" s="26">
        <v>1288</v>
      </c>
      <c r="AS104" s="30">
        <v>0.61299999999999999</v>
      </c>
      <c r="AT104" s="31"/>
      <c r="AU104" s="32"/>
      <c r="AV104" s="33" t="s">
        <v>103</v>
      </c>
      <c r="AW104" s="34"/>
      <c r="AX104" s="32" t="s">
        <v>127</v>
      </c>
      <c r="AY104" s="32" t="s">
        <v>77</v>
      </c>
      <c r="AZ104" s="32" t="s">
        <v>85</v>
      </c>
    </row>
    <row r="105" spans="1:54" s="35" customFormat="1" ht="20.100000000000001" customHeight="1" x14ac:dyDescent="0.25">
      <c r="A105" s="25">
        <v>92</v>
      </c>
      <c r="B105" s="109" t="s">
        <v>734</v>
      </c>
      <c r="C105" s="110" t="s">
        <v>735</v>
      </c>
      <c r="D105" s="111" t="s">
        <v>736</v>
      </c>
      <c r="E105" s="109" t="s">
        <v>9</v>
      </c>
      <c r="F105" s="109" t="s">
        <v>58</v>
      </c>
      <c r="G105" s="109" t="s">
        <v>100</v>
      </c>
      <c r="H105" s="109" t="s">
        <v>100</v>
      </c>
      <c r="I105" s="25"/>
      <c r="J105" s="25"/>
      <c r="K105" s="25"/>
      <c r="L105" s="27"/>
      <c r="M105" s="26"/>
      <c r="N105" s="26"/>
      <c r="O105" s="26"/>
      <c r="P105" s="26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8"/>
      <c r="AB105" s="25"/>
      <c r="AC105" s="26"/>
      <c r="AD105" s="25"/>
      <c r="AE105" s="25"/>
      <c r="AF105" s="109">
        <v>8000</v>
      </c>
      <c r="AG105" s="25"/>
      <c r="AH105" s="25"/>
      <c r="AI105" s="25"/>
      <c r="AJ105" s="25"/>
      <c r="AK105" s="25"/>
      <c r="AL105" s="25"/>
      <c r="AM105" s="25"/>
      <c r="AN105" s="25"/>
      <c r="AO105" s="25">
        <f t="shared" si="2"/>
        <v>8000</v>
      </c>
      <c r="AP105" s="26">
        <f t="shared" si="3"/>
        <v>0</v>
      </c>
      <c r="AQ105" s="79"/>
      <c r="AR105" s="26" t="s">
        <v>113</v>
      </c>
      <c r="AS105" s="30">
        <v>0.75660000000000005</v>
      </c>
      <c r="AT105" s="31" t="s">
        <v>114</v>
      </c>
      <c r="AU105" s="33">
        <v>45117</v>
      </c>
      <c r="AV105" s="33" t="s">
        <v>88</v>
      </c>
      <c r="AW105" s="34" t="s">
        <v>115</v>
      </c>
      <c r="AX105" s="32" t="s">
        <v>116</v>
      </c>
      <c r="AY105" s="32" t="s">
        <v>85</v>
      </c>
      <c r="AZ105" s="32" t="s">
        <v>98</v>
      </c>
    </row>
    <row r="106" spans="1:54" s="35" customFormat="1" ht="20.100000000000001" customHeight="1" x14ac:dyDescent="0.25">
      <c r="A106" s="25">
        <v>93</v>
      </c>
      <c r="B106" s="109" t="s">
        <v>737</v>
      </c>
      <c r="C106" s="110" t="s">
        <v>738</v>
      </c>
      <c r="D106" s="111" t="s">
        <v>739</v>
      </c>
      <c r="E106" s="109" t="s">
        <v>8</v>
      </c>
      <c r="F106" s="109" t="s">
        <v>58</v>
      </c>
      <c r="G106" s="109" t="s">
        <v>100</v>
      </c>
      <c r="H106" s="109" t="s">
        <v>100</v>
      </c>
      <c r="I106" s="25"/>
      <c r="J106" s="25"/>
      <c r="K106" s="25"/>
      <c r="L106" s="27"/>
      <c r="M106" s="26"/>
      <c r="N106" s="26"/>
      <c r="O106" s="26"/>
      <c r="P106" s="2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8"/>
      <c r="AB106" s="25"/>
      <c r="AC106" s="26"/>
      <c r="AD106" s="25"/>
      <c r="AE106" s="25"/>
      <c r="AF106" s="109">
        <v>8000</v>
      </c>
      <c r="AG106" s="25"/>
      <c r="AH106" s="25"/>
      <c r="AI106" s="25"/>
      <c r="AJ106" s="25"/>
      <c r="AK106" s="25"/>
      <c r="AL106" s="25"/>
      <c r="AM106" s="25"/>
      <c r="AN106" s="25"/>
      <c r="AO106" s="25">
        <f t="shared" si="2"/>
        <v>8000</v>
      </c>
      <c r="AP106" s="26">
        <f t="shared" si="3"/>
        <v>0</v>
      </c>
      <c r="AQ106" s="79"/>
      <c r="AR106" s="26">
        <v>1387</v>
      </c>
      <c r="AS106" s="30">
        <v>0.67159999999999997</v>
      </c>
      <c r="AT106" s="31"/>
      <c r="AU106" s="32"/>
      <c r="AV106" s="33" t="s">
        <v>88</v>
      </c>
      <c r="AW106" s="34" t="s">
        <v>118</v>
      </c>
      <c r="AX106" s="32" t="s">
        <v>119</v>
      </c>
      <c r="AY106" s="32" t="s">
        <v>77</v>
      </c>
      <c r="AZ106" s="32" t="s">
        <v>85</v>
      </c>
    </row>
    <row r="107" spans="1:54" ht="20.100000000000001" customHeight="1" x14ac:dyDescent="0.25">
      <c r="A107" s="25">
        <v>94</v>
      </c>
      <c r="B107" s="109" t="s">
        <v>740</v>
      </c>
      <c r="C107" s="110" t="s">
        <v>741</v>
      </c>
      <c r="D107" s="111" t="s">
        <v>742</v>
      </c>
      <c r="E107" s="109" t="s">
        <v>9</v>
      </c>
      <c r="F107" s="109" t="s">
        <v>58</v>
      </c>
      <c r="G107" s="109" t="s">
        <v>100</v>
      </c>
      <c r="H107" s="109" t="s">
        <v>100</v>
      </c>
      <c r="I107" s="25"/>
      <c r="J107" s="25"/>
      <c r="K107" s="25"/>
      <c r="L107" s="27"/>
      <c r="M107" s="26"/>
      <c r="N107" s="26"/>
      <c r="O107" s="26"/>
      <c r="P107" s="26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8"/>
      <c r="AB107" s="25"/>
      <c r="AC107" s="26"/>
      <c r="AD107" s="25"/>
      <c r="AE107" s="25"/>
      <c r="AF107" s="109">
        <v>8000</v>
      </c>
      <c r="AG107" s="49"/>
      <c r="AH107" s="49"/>
      <c r="AI107" s="49"/>
      <c r="AJ107" s="49"/>
      <c r="AK107" s="49"/>
      <c r="AL107" s="49"/>
      <c r="AM107" s="49"/>
      <c r="AN107" s="49"/>
      <c r="AO107" s="49"/>
      <c r="AP107" s="61"/>
    </row>
    <row r="108" spans="1:54" ht="20.100000000000001" customHeight="1" x14ac:dyDescent="0.25">
      <c r="A108" s="25">
        <v>95</v>
      </c>
      <c r="B108" s="109" t="s">
        <v>743</v>
      </c>
      <c r="C108" s="110" t="s">
        <v>744</v>
      </c>
      <c r="D108" s="111" t="s">
        <v>745</v>
      </c>
      <c r="E108" s="109" t="s">
        <v>9</v>
      </c>
      <c r="F108" s="109" t="s">
        <v>58</v>
      </c>
      <c r="G108" s="109" t="s">
        <v>100</v>
      </c>
      <c r="H108" s="109" t="s">
        <v>100</v>
      </c>
      <c r="I108" s="25"/>
      <c r="J108" s="25"/>
      <c r="K108" s="25"/>
      <c r="L108" s="27"/>
      <c r="M108" s="26"/>
      <c r="N108" s="26"/>
      <c r="O108" s="26"/>
      <c r="P108" s="26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8"/>
      <c r="AB108" s="25"/>
      <c r="AC108" s="26"/>
      <c r="AD108" s="25"/>
      <c r="AE108" s="25"/>
      <c r="AF108" s="109">
        <v>8000</v>
      </c>
      <c r="AG108" s="49"/>
      <c r="AH108" s="49"/>
      <c r="AI108" s="49"/>
      <c r="AJ108" s="49"/>
      <c r="AK108" s="49"/>
      <c r="AL108" s="49"/>
      <c r="AM108" s="49"/>
      <c r="AN108" s="49"/>
      <c r="AO108" s="49"/>
      <c r="AP108" s="61"/>
    </row>
    <row r="109" spans="1:54" ht="20.100000000000001" customHeight="1" x14ac:dyDescent="0.25">
      <c r="A109" s="25">
        <v>96</v>
      </c>
      <c r="B109" s="109" t="s">
        <v>746</v>
      </c>
      <c r="C109" s="110" t="s">
        <v>747</v>
      </c>
      <c r="D109" s="111" t="s">
        <v>748</v>
      </c>
      <c r="E109" s="109" t="s">
        <v>9</v>
      </c>
      <c r="F109" s="109" t="s">
        <v>58</v>
      </c>
      <c r="G109" s="109" t="s">
        <v>100</v>
      </c>
      <c r="H109" s="109" t="s">
        <v>100</v>
      </c>
      <c r="I109" s="25"/>
      <c r="J109" s="25"/>
      <c r="K109" s="25"/>
      <c r="L109" s="27"/>
      <c r="M109" s="26"/>
      <c r="N109" s="26"/>
      <c r="O109" s="26"/>
      <c r="P109" s="26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8"/>
      <c r="AB109" s="25"/>
      <c r="AC109" s="26"/>
      <c r="AD109" s="25"/>
      <c r="AE109" s="25"/>
      <c r="AF109" s="109">
        <v>8000</v>
      </c>
      <c r="AG109" s="49"/>
      <c r="AH109" s="49"/>
      <c r="AI109" s="49"/>
      <c r="AJ109" s="49"/>
      <c r="AK109" s="49"/>
      <c r="AL109" s="49"/>
      <c r="AM109" s="49"/>
      <c r="AN109" s="49"/>
      <c r="AO109" s="49"/>
      <c r="AP109" s="61"/>
    </row>
    <row r="110" spans="1:54" ht="20.100000000000001" customHeight="1" x14ac:dyDescent="0.25">
      <c r="A110" s="25">
        <v>97</v>
      </c>
      <c r="B110" s="109" t="s">
        <v>749</v>
      </c>
      <c r="C110" s="110" t="s">
        <v>750</v>
      </c>
      <c r="D110" s="111" t="s">
        <v>751</v>
      </c>
      <c r="E110" s="109" t="s">
        <v>8</v>
      </c>
      <c r="F110" s="109" t="s">
        <v>58</v>
      </c>
      <c r="G110" s="109" t="s">
        <v>100</v>
      </c>
      <c r="H110" s="109" t="s">
        <v>100</v>
      </c>
      <c r="I110" s="25"/>
      <c r="J110" s="25"/>
      <c r="K110" s="25"/>
      <c r="L110" s="27"/>
      <c r="M110" s="26"/>
      <c r="N110" s="26"/>
      <c r="O110" s="26"/>
      <c r="P110" s="26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8"/>
      <c r="AB110" s="25"/>
      <c r="AC110" s="26"/>
      <c r="AD110" s="25"/>
      <c r="AE110" s="25"/>
      <c r="AF110" s="109">
        <v>8000</v>
      </c>
      <c r="AG110" s="49"/>
      <c r="AH110" s="49"/>
      <c r="AI110" s="49"/>
      <c r="AJ110" s="49"/>
      <c r="AK110" s="49"/>
      <c r="AL110" s="49"/>
      <c r="AM110" s="49"/>
      <c r="AN110" s="49"/>
      <c r="AO110" s="49"/>
      <c r="AP110" s="61"/>
    </row>
    <row r="111" spans="1:54" ht="20.100000000000001" customHeight="1" x14ac:dyDescent="0.25">
      <c r="A111" s="25">
        <v>98</v>
      </c>
      <c r="B111" s="109" t="s">
        <v>752</v>
      </c>
      <c r="C111" s="110" t="s">
        <v>753</v>
      </c>
      <c r="D111" s="111" t="s">
        <v>754</v>
      </c>
      <c r="E111" s="109" t="s">
        <v>9</v>
      </c>
      <c r="F111" s="109" t="s">
        <v>71</v>
      </c>
      <c r="G111" s="109" t="s">
        <v>107</v>
      </c>
      <c r="H111" s="109" t="s">
        <v>107</v>
      </c>
      <c r="I111" s="25"/>
      <c r="J111" s="25"/>
      <c r="K111" s="25"/>
      <c r="L111" s="27"/>
      <c r="M111" s="26"/>
      <c r="N111" s="26"/>
      <c r="O111" s="26"/>
      <c r="P111" s="26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8"/>
      <c r="AB111" s="25"/>
      <c r="AC111" s="26"/>
      <c r="AD111" s="25"/>
      <c r="AE111" s="25"/>
      <c r="AF111" s="109">
        <v>8000</v>
      </c>
      <c r="AG111" s="49"/>
      <c r="AH111" s="49"/>
      <c r="AI111" s="49"/>
      <c r="AJ111" s="49"/>
      <c r="AK111" s="49"/>
      <c r="AL111" s="49"/>
      <c r="AM111" s="49"/>
      <c r="AN111" s="49"/>
      <c r="AO111" s="49"/>
      <c r="AP111" s="61"/>
    </row>
    <row r="112" spans="1:54" ht="20.100000000000001" customHeight="1" x14ac:dyDescent="0.25">
      <c r="A112" s="25">
        <v>99</v>
      </c>
      <c r="B112" s="109" t="s">
        <v>755</v>
      </c>
      <c r="C112" s="110" t="s">
        <v>756</v>
      </c>
      <c r="D112" s="111" t="s">
        <v>757</v>
      </c>
      <c r="E112" s="109" t="s">
        <v>9</v>
      </c>
      <c r="F112" s="109" t="s">
        <v>71</v>
      </c>
      <c r="G112" s="109" t="s">
        <v>107</v>
      </c>
      <c r="H112" s="109" t="s">
        <v>107</v>
      </c>
      <c r="I112" s="25"/>
      <c r="J112" s="25"/>
      <c r="K112" s="25"/>
      <c r="L112" s="27"/>
      <c r="M112" s="26"/>
      <c r="N112" s="26"/>
      <c r="O112" s="26"/>
      <c r="P112" s="26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8"/>
      <c r="AB112" s="25"/>
      <c r="AC112" s="26"/>
      <c r="AD112" s="25"/>
      <c r="AE112" s="25"/>
      <c r="AF112" s="109">
        <v>8000</v>
      </c>
      <c r="AG112" s="49"/>
      <c r="AH112" s="49"/>
      <c r="AI112" s="49"/>
      <c r="AJ112" s="49"/>
      <c r="AK112" s="49"/>
      <c r="AL112" s="49"/>
      <c r="AM112" s="49"/>
      <c r="AN112" s="49"/>
      <c r="AO112" s="49"/>
      <c r="AP112" s="61"/>
    </row>
    <row r="113" spans="1:42" ht="20.100000000000001" customHeight="1" x14ac:dyDescent="0.25">
      <c r="A113" s="25">
        <v>100</v>
      </c>
      <c r="B113" s="109" t="s">
        <v>758</v>
      </c>
      <c r="C113" s="110" t="s">
        <v>759</v>
      </c>
      <c r="D113" s="111" t="s">
        <v>760</v>
      </c>
      <c r="E113" s="109" t="s">
        <v>9</v>
      </c>
      <c r="F113" s="109" t="s">
        <v>71</v>
      </c>
      <c r="G113" s="109" t="s">
        <v>107</v>
      </c>
      <c r="H113" s="109" t="s">
        <v>107</v>
      </c>
      <c r="I113" s="25"/>
      <c r="J113" s="25"/>
      <c r="K113" s="25"/>
      <c r="L113" s="27"/>
      <c r="M113" s="26"/>
      <c r="N113" s="26"/>
      <c r="O113" s="26"/>
      <c r="P113" s="26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8"/>
      <c r="AB113" s="25"/>
      <c r="AC113" s="26"/>
      <c r="AD113" s="25"/>
      <c r="AE113" s="25"/>
      <c r="AF113" s="109">
        <v>8000</v>
      </c>
      <c r="AG113" s="49"/>
      <c r="AH113" s="49"/>
      <c r="AI113" s="49"/>
      <c r="AJ113" s="49"/>
      <c r="AK113" s="49"/>
      <c r="AL113" s="49"/>
      <c r="AM113" s="49"/>
      <c r="AN113" s="49"/>
      <c r="AO113" s="49"/>
      <c r="AP113" s="61"/>
    </row>
    <row r="114" spans="1:42" ht="20.100000000000001" customHeight="1" x14ac:dyDescent="0.25">
      <c r="A114" s="25">
        <v>101</v>
      </c>
      <c r="B114" s="109" t="s">
        <v>761</v>
      </c>
      <c r="C114" s="110" t="s">
        <v>762</v>
      </c>
      <c r="D114" s="111" t="s">
        <v>763</v>
      </c>
      <c r="E114" s="109" t="s">
        <v>8</v>
      </c>
      <c r="F114" s="109" t="s">
        <v>71</v>
      </c>
      <c r="G114" s="109" t="s">
        <v>107</v>
      </c>
      <c r="H114" s="109" t="s">
        <v>107</v>
      </c>
      <c r="I114" s="25"/>
      <c r="J114" s="25"/>
      <c r="K114" s="25"/>
      <c r="L114" s="27"/>
      <c r="M114" s="26"/>
      <c r="N114" s="26"/>
      <c r="O114" s="26"/>
      <c r="P114" s="26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8"/>
      <c r="AB114" s="25"/>
      <c r="AC114" s="26"/>
      <c r="AD114" s="25"/>
      <c r="AE114" s="25"/>
      <c r="AF114" s="109">
        <v>8000</v>
      </c>
      <c r="AG114" s="49"/>
      <c r="AH114" s="49"/>
      <c r="AI114" s="49"/>
      <c r="AJ114" s="49"/>
      <c r="AK114" s="49"/>
      <c r="AL114" s="49"/>
      <c r="AM114" s="49"/>
      <c r="AN114" s="49"/>
      <c r="AO114" s="49"/>
      <c r="AP114" s="61"/>
    </row>
    <row r="115" spans="1:42" ht="20.100000000000001" customHeight="1" x14ac:dyDescent="0.25">
      <c r="A115" s="25">
        <v>102</v>
      </c>
      <c r="B115" s="109" t="s">
        <v>764</v>
      </c>
      <c r="C115" s="110" t="s">
        <v>765</v>
      </c>
      <c r="D115" s="111" t="s">
        <v>766</v>
      </c>
      <c r="E115" s="109" t="s">
        <v>9</v>
      </c>
      <c r="F115" s="109" t="s">
        <v>71</v>
      </c>
      <c r="G115" s="109" t="s">
        <v>107</v>
      </c>
      <c r="H115" s="109" t="s">
        <v>107</v>
      </c>
      <c r="I115" s="25"/>
      <c r="J115" s="25"/>
      <c r="K115" s="25"/>
      <c r="L115" s="27"/>
      <c r="M115" s="26"/>
      <c r="N115" s="26"/>
      <c r="O115" s="26"/>
      <c r="P115" s="26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8"/>
      <c r="AB115" s="25"/>
      <c r="AC115" s="26"/>
      <c r="AD115" s="25"/>
      <c r="AE115" s="25"/>
      <c r="AF115" s="109">
        <v>8000</v>
      </c>
      <c r="AG115" s="49"/>
      <c r="AH115" s="49"/>
      <c r="AI115" s="49"/>
      <c r="AJ115" s="49"/>
      <c r="AK115" s="49"/>
      <c r="AL115" s="49"/>
      <c r="AM115" s="49"/>
      <c r="AN115" s="49"/>
      <c r="AO115" s="49"/>
      <c r="AP115" s="61"/>
    </row>
    <row r="116" spans="1:42" ht="20.100000000000001" customHeight="1" x14ac:dyDescent="0.25">
      <c r="A116" s="25">
        <v>103</v>
      </c>
      <c r="B116" s="109" t="s">
        <v>767</v>
      </c>
      <c r="C116" s="110" t="s">
        <v>768</v>
      </c>
      <c r="D116" s="111" t="s">
        <v>769</v>
      </c>
      <c r="E116" s="109" t="s">
        <v>9</v>
      </c>
      <c r="F116" s="109" t="s">
        <v>58</v>
      </c>
      <c r="G116" s="109" t="s">
        <v>107</v>
      </c>
      <c r="H116" s="109" t="s">
        <v>107</v>
      </c>
      <c r="I116" s="25"/>
      <c r="J116" s="25"/>
      <c r="K116" s="25"/>
      <c r="L116" s="27"/>
      <c r="M116" s="26"/>
      <c r="N116" s="26"/>
      <c r="O116" s="26"/>
      <c r="P116" s="2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8"/>
      <c r="AB116" s="25"/>
      <c r="AC116" s="26"/>
      <c r="AD116" s="25"/>
      <c r="AE116" s="25"/>
      <c r="AF116" s="109">
        <v>8000</v>
      </c>
      <c r="AG116" s="49"/>
      <c r="AH116" s="49"/>
      <c r="AI116" s="49"/>
      <c r="AJ116" s="49"/>
      <c r="AK116" s="49"/>
      <c r="AL116" s="49"/>
      <c r="AM116" s="49"/>
      <c r="AN116" s="49"/>
      <c r="AO116" s="49"/>
      <c r="AP116" s="61"/>
    </row>
    <row r="117" spans="1:42" ht="20.100000000000001" customHeight="1" x14ac:dyDescent="0.25">
      <c r="A117" s="25">
        <v>104</v>
      </c>
      <c r="B117" s="109" t="s">
        <v>770</v>
      </c>
      <c r="C117" s="110" t="s">
        <v>771</v>
      </c>
      <c r="D117" s="111" t="s">
        <v>772</v>
      </c>
      <c r="E117" s="109" t="s">
        <v>9</v>
      </c>
      <c r="F117" s="109" t="s">
        <v>58</v>
      </c>
      <c r="G117" s="109" t="s">
        <v>107</v>
      </c>
      <c r="H117" s="109" t="s">
        <v>107</v>
      </c>
      <c r="I117" s="25"/>
      <c r="J117" s="25"/>
      <c r="K117" s="25"/>
      <c r="L117" s="27"/>
      <c r="M117" s="26"/>
      <c r="N117" s="26"/>
      <c r="O117" s="26"/>
      <c r="P117" s="26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8"/>
      <c r="AB117" s="25"/>
      <c r="AC117" s="26"/>
      <c r="AD117" s="25"/>
      <c r="AE117" s="25"/>
      <c r="AF117" s="109">
        <v>8000</v>
      </c>
      <c r="AG117" s="49"/>
      <c r="AH117" s="49"/>
      <c r="AI117" s="49"/>
      <c r="AJ117" s="49"/>
      <c r="AK117" s="49"/>
      <c r="AL117" s="49"/>
      <c r="AM117" s="49"/>
      <c r="AN117" s="49"/>
      <c r="AO117" s="49"/>
      <c r="AP117" s="61"/>
    </row>
    <row r="118" spans="1:42" ht="20.100000000000001" customHeight="1" x14ac:dyDescent="0.25">
      <c r="A118" s="25">
        <v>105</v>
      </c>
      <c r="B118" s="109" t="s">
        <v>773</v>
      </c>
      <c r="C118" s="110" t="s">
        <v>774</v>
      </c>
      <c r="D118" s="111" t="s">
        <v>775</v>
      </c>
      <c r="E118" s="109" t="s">
        <v>9</v>
      </c>
      <c r="F118" s="109" t="s">
        <v>71</v>
      </c>
      <c r="G118" s="109" t="s">
        <v>107</v>
      </c>
      <c r="H118" s="109" t="s">
        <v>107</v>
      </c>
      <c r="I118" s="25"/>
      <c r="J118" s="25"/>
      <c r="K118" s="25"/>
      <c r="L118" s="27"/>
      <c r="M118" s="26"/>
      <c r="N118" s="26"/>
      <c r="O118" s="26"/>
      <c r="P118" s="26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8"/>
      <c r="AB118" s="25"/>
      <c r="AC118" s="26"/>
      <c r="AD118" s="25"/>
      <c r="AE118" s="25"/>
      <c r="AF118" s="109">
        <v>8000</v>
      </c>
      <c r="AG118" s="49"/>
      <c r="AH118" s="49"/>
      <c r="AI118" s="49"/>
      <c r="AJ118" s="49"/>
      <c r="AK118" s="49"/>
      <c r="AL118" s="49"/>
      <c r="AM118" s="49"/>
      <c r="AN118" s="49"/>
      <c r="AO118" s="49"/>
      <c r="AP118" s="61"/>
    </row>
    <row r="119" spans="1:42" ht="20.100000000000001" customHeight="1" x14ac:dyDescent="0.25">
      <c r="A119" s="25">
        <v>106</v>
      </c>
      <c r="B119" s="109" t="s">
        <v>776</v>
      </c>
      <c r="C119" s="110" t="s">
        <v>777</v>
      </c>
      <c r="D119" s="111" t="s">
        <v>778</v>
      </c>
      <c r="E119" s="109" t="s">
        <v>9</v>
      </c>
      <c r="F119" s="109" t="s">
        <v>71</v>
      </c>
      <c r="G119" s="109" t="s">
        <v>107</v>
      </c>
      <c r="H119" s="109" t="s">
        <v>107</v>
      </c>
      <c r="I119" s="25"/>
      <c r="J119" s="25"/>
      <c r="K119" s="25"/>
      <c r="L119" s="27"/>
      <c r="M119" s="26"/>
      <c r="N119" s="26"/>
      <c r="O119" s="26"/>
      <c r="P119" s="26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8"/>
      <c r="AB119" s="25"/>
      <c r="AC119" s="26"/>
      <c r="AD119" s="25"/>
      <c r="AE119" s="25"/>
      <c r="AF119" s="109">
        <v>8000</v>
      </c>
      <c r="AG119" s="49"/>
      <c r="AH119" s="49"/>
      <c r="AI119" s="49"/>
      <c r="AJ119" s="49"/>
      <c r="AK119" s="49"/>
      <c r="AL119" s="49"/>
      <c r="AM119" s="49"/>
      <c r="AN119" s="49"/>
      <c r="AO119" s="49"/>
      <c r="AP119" s="61"/>
    </row>
    <row r="120" spans="1:42" ht="20.100000000000001" customHeight="1" x14ac:dyDescent="0.25">
      <c r="A120" s="25">
        <v>107</v>
      </c>
      <c r="B120" s="109" t="s">
        <v>779</v>
      </c>
      <c r="C120" s="110" t="s">
        <v>780</v>
      </c>
      <c r="D120" s="111" t="s">
        <v>781</v>
      </c>
      <c r="E120" s="109" t="s">
        <v>8</v>
      </c>
      <c r="F120" s="109" t="s">
        <v>71</v>
      </c>
      <c r="G120" s="109" t="s">
        <v>107</v>
      </c>
      <c r="H120" s="109" t="s">
        <v>107</v>
      </c>
      <c r="I120" s="25"/>
      <c r="J120" s="25"/>
      <c r="K120" s="25"/>
      <c r="L120" s="27"/>
      <c r="M120" s="26"/>
      <c r="N120" s="26"/>
      <c r="O120" s="26"/>
      <c r="P120" s="26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8"/>
      <c r="AB120" s="25"/>
      <c r="AC120" s="26"/>
      <c r="AD120" s="25"/>
      <c r="AE120" s="25"/>
      <c r="AF120" s="109">
        <v>8000</v>
      </c>
      <c r="AG120" s="49"/>
      <c r="AH120" s="49"/>
      <c r="AI120" s="49"/>
      <c r="AJ120" s="49"/>
      <c r="AK120" s="49"/>
      <c r="AL120" s="49"/>
      <c r="AM120" s="49"/>
      <c r="AN120" s="49"/>
      <c r="AO120" s="49"/>
      <c r="AP120" s="61"/>
    </row>
    <row r="121" spans="1:42" ht="20.100000000000001" customHeight="1" x14ac:dyDescent="0.25">
      <c r="A121" s="25">
        <v>108</v>
      </c>
      <c r="B121" s="109" t="s">
        <v>782</v>
      </c>
      <c r="C121" s="110" t="s">
        <v>783</v>
      </c>
      <c r="D121" s="111" t="s">
        <v>784</v>
      </c>
      <c r="E121" s="109" t="s">
        <v>9</v>
      </c>
      <c r="F121" s="109" t="s">
        <v>71</v>
      </c>
      <c r="G121" s="109" t="s">
        <v>107</v>
      </c>
      <c r="H121" s="109" t="s">
        <v>107</v>
      </c>
      <c r="I121" s="25"/>
      <c r="J121" s="25"/>
      <c r="K121" s="25"/>
      <c r="L121" s="27"/>
      <c r="M121" s="26"/>
      <c r="N121" s="26"/>
      <c r="O121" s="26"/>
      <c r="P121" s="26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8"/>
      <c r="AB121" s="25"/>
      <c r="AC121" s="26"/>
      <c r="AD121" s="25"/>
      <c r="AE121" s="25"/>
      <c r="AF121" s="109">
        <v>8000</v>
      </c>
      <c r="AG121" s="49"/>
      <c r="AH121" s="49"/>
      <c r="AI121" s="49"/>
      <c r="AJ121" s="49"/>
      <c r="AK121" s="49"/>
      <c r="AL121" s="49"/>
      <c r="AM121" s="49"/>
      <c r="AN121" s="49"/>
      <c r="AO121" s="49"/>
      <c r="AP121" s="61"/>
    </row>
    <row r="122" spans="1:42" ht="20.100000000000001" customHeight="1" x14ac:dyDescent="0.25">
      <c r="A122" s="25">
        <v>109</v>
      </c>
      <c r="B122" s="109" t="s">
        <v>785</v>
      </c>
      <c r="C122" s="110" t="s">
        <v>786</v>
      </c>
      <c r="D122" s="111" t="s">
        <v>787</v>
      </c>
      <c r="E122" s="109" t="s">
        <v>9</v>
      </c>
      <c r="F122" s="109" t="s">
        <v>71</v>
      </c>
      <c r="G122" s="109" t="s">
        <v>107</v>
      </c>
      <c r="H122" s="109" t="s">
        <v>107</v>
      </c>
      <c r="I122" s="25"/>
      <c r="J122" s="25"/>
      <c r="K122" s="25"/>
      <c r="L122" s="27"/>
      <c r="M122" s="26"/>
      <c r="N122" s="26"/>
      <c r="O122" s="26"/>
      <c r="P122" s="26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8"/>
      <c r="AB122" s="25"/>
      <c r="AC122" s="26"/>
      <c r="AD122" s="25"/>
      <c r="AE122" s="25"/>
      <c r="AF122" s="109">
        <v>8000</v>
      </c>
      <c r="AG122" s="49"/>
      <c r="AH122" s="49"/>
      <c r="AI122" s="49"/>
      <c r="AJ122" s="49"/>
      <c r="AK122" s="49"/>
      <c r="AL122" s="49"/>
      <c r="AM122" s="49"/>
      <c r="AN122" s="49"/>
      <c r="AO122" s="49"/>
      <c r="AP122" s="61"/>
    </row>
    <row r="123" spans="1:42" ht="20.100000000000001" customHeight="1" x14ac:dyDescent="0.25">
      <c r="A123" s="25">
        <v>110</v>
      </c>
      <c r="B123" s="109" t="s">
        <v>788</v>
      </c>
      <c r="C123" s="110" t="s">
        <v>789</v>
      </c>
      <c r="D123" s="111" t="s">
        <v>790</v>
      </c>
      <c r="E123" s="109" t="s">
        <v>9</v>
      </c>
      <c r="F123" s="109" t="s">
        <v>71</v>
      </c>
      <c r="G123" s="109" t="s">
        <v>107</v>
      </c>
      <c r="H123" s="109" t="s">
        <v>107</v>
      </c>
      <c r="I123" s="25"/>
      <c r="J123" s="25"/>
      <c r="K123" s="25"/>
      <c r="L123" s="27"/>
      <c r="M123" s="26"/>
      <c r="N123" s="26"/>
      <c r="O123" s="26"/>
      <c r="P123" s="26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8"/>
      <c r="AB123" s="25"/>
      <c r="AC123" s="26"/>
      <c r="AD123" s="25"/>
      <c r="AE123" s="25"/>
      <c r="AF123" s="109">
        <v>8000</v>
      </c>
      <c r="AG123" s="49"/>
      <c r="AH123" s="49"/>
      <c r="AI123" s="49"/>
      <c r="AJ123" s="49"/>
      <c r="AK123" s="49"/>
      <c r="AL123" s="49"/>
      <c r="AM123" s="49"/>
      <c r="AN123" s="49"/>
      <c r="AO123" s="49"/>
      <c r="AP123" s="61"/>
    </row>
    <row r="124" spans="1:42" ht="20.100000000000001" customHeight="1" x14ac:dyDescent="0.25">
      <c r="A124" s="25">
        <v>111</v>
      </c>
      <c r="B124" s="109" t="s">
        <v>791</v>
      </c>
      <c r="C124" s="110" t="s">
        <v>792</v>
      </c>
      <c r="D124" s="111" t="s">
        <v>793</v>
      </c>
      <c r="E124" s="109" t="s">
        <v>9</v>
      </c>
      <c r="F124" s="109" t="s">
        <v>71</v>
      </c>
      <c r="G124" s="109" t="s">
        <v>107</v>
      </c>
      <c r="H124" s="109" t="s">
        <v>107</v>
      </c>
      <c r="I124" s="25"/>
      <c r="J124" s="25"/>
      <c r="K124" s="25"/>
      <c r="L124" s="27"/>
      <c r="M124" s="26"/>
      <c r="N124" s="26"/>
      <c r="O124" s="26"/>
      <c r="P124" s="26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8"/>
      <c r="AB124" s="25"/>
      <c r="AC124" s="26"/>
      <c r="AD124" s="25"/>
      <c r="AE124" s="25"/>
      <c r="AF124" s="109">
        <v>8000</v>
      </c>
      <c r="AG124" s="49"/>
      <c r="AH124" s="49"/>
      <c r="AI124" s="49"/>
      <c r="AJ124" s="49"/>
      <c r="AK124" s="49"/>
      <c r="AL124" s="49"/>
      <c r="AM124" s="49"/>
      <c r="AN124" s="49"/>
      <c r="AO124" s="49"/>
      <c r="AP124" s="61"/>
    </row>
    <row r="125" spans="1:42" ht="20.100000000000001" customHeight="1" x14ac:dyDescent="0.25">
      <c r="A125" s="25">
        <v>112</v>
      </c>
      <c r="B125" s="109" t="s">
        <v>794</v>
      </c>
      <c r="C125" s="110" t="s">
        <v>795</v>
      </c>
      <c r="D125" s="111" t="s">
        <v>796</v>
      </c>
      <c r="E125" s="109" t="s">
        <v>8</v>
      </c>
      <c r="F125" s="109" t="s">
        <v>71</v>
      </c>
      <c r="G125" s="109" t="s">
        <v>107</v>
      </c>
      <c r="H125" s="109" t="s">
        <v>107</v>
      </c>
      <c r="I125" s="25"/>
      <c r="J125" s="25"/>
      <c r="K125" s="25"/>
      <c r="L125" s="27"/>
      <c r="M125" s="26"/>
      <c r="N125" s="26"/>
      <c r="O125" s="26"/>
      <c r="P125" s="26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8"/>
      <c r="AB125" s="25"/>
      <c r="AC125" s="26"/>
      <c r="AD125" s="25"/>
      <c r="AE125" s="25"/>
      <c r="AF125" s="109">
        <v>8000</v>
      </c>
      <c r="AG125" s="49"/>
      <c r="AH125" s="49"/>
      <c r="AI125" s="49"/>
      <c r="AJ125" s="49"/>
      <c r="AK125" s="49"/>
      <c r="AL125" s="49"/>
      <c r="AM125" s="49"/>
      <c r="AN125" s="49"/>
      <c r="AO125" s="49"/>
      <c r="AP125" s="61"/>
    </row>
    <row r="126" spans="1:42" ht="20.100000000000001" customHeight="1" x14ac:dyDescent="0.25">
      <c r="A126" s="25">
        <v>113</v>
      </c>
      <c r="B126" s="26" t="s">
        <v>797</v>
      </c>
      <c r="C126" s="104" t="s">
        <v>798</v>
      </c>
      <c r="D126" s="117" t="s">
        <v>799</v>
      </c>
      <c r="E126" s="26" t="s">
        <v>9</v>
      </c>
      <c r="F126" s="26" t="s">
        <v>58</v>
      </c>
      <c r="G126" s="26" t="s">
        <v>59</v>
      </c>
      <c r="H126" s="26" t="s">
        <v>60</v>
      </c>
      <c r="I126" s="25"/>
      <c r="J126" s="25"/>
      <c r="K126" s="25"/>
      <c r="L126" s="27"/>
      <c r="M126" s="26"/>
      <c r="N126" s="26"/>
      <c r="O126" s="26"/>
      <c r="P126" s="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8"/>
      <c r="AB126" s="25"/>
      <c r="AC126" s="26"/>
      <c r="AD126" s="25"/>
      <c r="AE126" s="25"/>
      <c r="AF126" s="26">
        <v>750</v>
      </c>
      <c r="AG126" s="49"/>
      <c r="AH126" s="49"/>
      <c r="AI126" s="49"/>
      <c r="AJ126" s="49"/>
      <c r="AK126" s="49"/>
      <c r="AL126" s="49"/>
      <c r="AM126" s="49"/>
      <c r="AN126" s="49"/>
      <c r="AO126" s="49"/>
      <c r="AP126" s="61"/>
    </row>
    <row r="127" spans="1:42" ht="20.100000000000001" customHeight="1" x14ac:dyDescent="0.25">
      <c r="A127" s="25">
        <v>114</v>
      </c>
      <c r="B127" s="26" t="s">
        <v>800</v>
      </c>
      <c r="C127" s="104" t="s">
        <v>801</v>
      </c>
      <c r="D127" s="117" t="s">
        <v>802</v>
      </c>
      <c r="E127" s="26" t="s">
        <v>9</v>
      </c>
      <c r="F127" s="26" t="s">
        <v>71</v>
      </c>
      <c r="G127" s="26" t="s">
        <v>59</v>
      </c>
      <c r="H127" s="26" t="s">
        <v>129</v>
      </c>
      <c r="I127" s="25"/>
      <c r="J127" s="25"/>
      <c r="K127" s="25"/>
      <c r="L127" s="27"/>
      <c r="M127" s="26"/>
      <c r="N127" s="26"/>
      <c r="O127" s="26"/>
      <c r="P127" s="26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8"/>
      <c r="AB127" s="25"/>
      <c r="AC127" s="26"/>
      <c r="AD127" s="25"/>
      <c r="AE127" s="25"/>
      <c r="AF127" s="26">
        <v>750</v>
      </c>
      <c r="AG127" s="49"/>
      <c r="AH127" s="49"/>
      <c r="AI127" s="49"/>
      <c r="AJ127" s="49"/>
      <c r="AK127" s="49"/>
      <c r="AL127" s="49"/>
      <c r="AM127" s="49"/>
      <c r="AN127" s="49"/>
      <c r="AO127" s="49"/>
      <c r="AP127" s="61"/>
    </row>
    <row r="128" spans="1:42" ht="20.100000000000001" customHeight="1" x14ac:dyDescent="0.25">
      <c r="A128" s="25">
        <v>115</v>
      </c>
      <c r="B128" s="26" t="s">
        <v>803</v>
      </c>
      <c r="C128" s="104" t="s">
        <v>804</v>
      </c>
      <c r="D128" s="114" t="s">
        <v>805</v>
      </c>
      <c r="E128" s="26" t="s">
        <v>9</v>
      </c>
      <c r="F128" s="26" t="s">
        <v>71</v>
      </c>
      <c r="G128" s="26" t="s">
        <v>59</v>
      </c>
      <c r="H128" s="26" t="s">
        <v>129</v>
      </c>
      <c r="I128" s="25"/>
      <c r="J128" s="25"/>
      <c r="K128" s="25"/>
      <c r="L128" s="27"/>
      <c r="M128" s="26"/>
      <c r="N128" s="26"/>
      <c r="O128" s="26"/>
      <c r="P128" s="26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8"/>
      <c r="AB128" s="25"/>
      <c r="AC128" s="26"/>
      <c r="AD128" s="25"/>
      <c r="AE128" s="25"/>
      <c r="AF128" s="26">
        <v>750</v>
      </c>
      <c r="AG128" s="49"/>
      <c r="AH128" s="49"/>
      <c r="AI128" s="49"/>
      <c r="AJ128" s="49"/>
      <c r="AK128" s="49"/>
      <c r="AL128" s="49"/>
      <c r="AM128" s="49"/>
      <c r="AN128" s="49"/>
      <c r="AO128" s="49"/>
      <c r="AP128" s="61"/>
    </row>
    <row r="129" spans="1:42" ht="20.100000000000001" customHeight="1" x14ac:dyDescent="0.25">
      <c r="A129" s="25">
        <v>116</v>
      </c>
      <c r="B129" s="26" t="s">
        <v>806</v>
      </c>
      <c r="C129" s="104" t="s">
        <v>807</v>
      </c>
      <c r="D129" s="117" t="s">
        <v>808</v>
      </c>
      <c r="E129" s="26" t="s">
        <v>9</v>
      </c>
      <c r="F129" s="26" t="s">
        <v>71</v>
      </c>
      <c r="G129" s="26" t="s">
        <v>59</v>
      </c>
      <c r="H129" s="26" t="s">
        <v>129</v>
      </c>
      <c r="I129" s="25"/>
      <c r="J129" s="25"/>
      <c r="K129" s="25"/>
      <c r="L129" s="27"/>
      <c r="M129" s="26"/>
      <c r="N129" s="26"/>
      <c r="O129" s="26"/>
      <c r="P129" s="26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8"/>
      <c r="AB129" s="25"/>
      <c r="AC129" s="26"/>
      <c r="AD129" s="25"/>
      <c r="AE129" s="25"/>
      <c r="AF129" s="26">
        <v>750</v>
      </c>
      <c r="AG129" s="49"/>
      <c r="AH129" s="49"/>
      <c r="AI129" s="49"/>
      <c r="AJ129" s="49"/>
      <c r="AK129" s="49"/>
      <c r="AL129" s="49"/>
      <c r="AM129" s="49"/>
      <c r="AN129" s="49"/>
      <c r="AO129" s="49"/>
      <c r="AP129" s="61"/>
    </row>
    <row r="130" spans="1:42" ht="20.100000000000001" customHeight="1" x14ac:dyDescent="0.25">
      <c r="A130" s="25">
        <v>117</v>
      </c>
      <c r="B130" s="26" t="s">
        <v>809</v>
      </c>
      <c r="C130" s="104" t="s">
        <v>810</v>
      </c>
      <c r="D130" s="117" t="s">
        <v>811</v>
      </c>
      <c r="E130" s="26" t="s">
        <v>9</v>
      </c>
      <c r="F130" s="26" t="s">
        <v>71</v>
      </c>
      <c r="G130" s="26" t="s">
        <v>59</v>
      </c>
      <c r="H130" s="26" t="s">
        <v>129</v>
      </c>
      <c r="I130" s="25"/>
      <c r="J130" s="25"/>
      <c r="K130" s="25"/>
      <c r="L130" s="27"/>
      <c r="M130" s="26"/>
      <c r="N130" s="26"/>
      <c r="O130" s="26"/>
      <c r="P130" s="26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8"/>
      <c r="AB130" s="25"/>
      <c r="AC130" s="26"/>
      <c r="AD130" s="25"/>
      <c r="AE130" s="25"/>
      <c r="AF130" s="26">
        <v>750</v>
      </c>
      <c r="AG130" s="49"/>
      <c r="AH130" s="49"/>
      <c r="AI130" s="49"/>
      <c r="AJ130" s="49"/>
      <c r="AK130" s="49"/>
      <c r="AL130" s="49"/>
      <c r="AM130" s="49"/>
      <c r="AN130" s="49"/>
      <c r="AO130" s="49"/>
      <c r="AP130" s="61"/>
    </row>
    <row r="131" spans="1:42" ht="20.100000000000001" customHeight="1" x14ac:dyDescent="0.25">
      <c r="A131" s="25">
        <v>118</v>
      </c>
      <c r="B131" s="26" t="s">
        <v>812</v>
      </c>
      <c r="C131" s="104" t="s">
        <v>813</v>
      </c>
      <c r="D131" s="117" t="s">
        <v>814</v>
      </c>
      <c r="E131" s="26" t="s">
        <v>8</v>
      </c>
      <c r="F131" s="26" t="s">
        <v>71</v>
      </c>
      <c r="G131" s="26" t="s">
        <v>59</v>
      </c>
      <c r="H131" s="26" t="s">
        <v>72</v>
      </c>
      <c r="I131" s="25"/>
      <c r="J131" s="25"/>
      <c r="K131" s="25"/>
      <c r="L131" s="27"/>
      <c r="M131" s="26"/>
      <c r="N131" s="26"/>
      <c r="O131" s="26"/>
      <c r="P131" s="26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8"/>
      <c r="AB131" s="25"/>
      <c r="AC131" s="26"/>
      <c r="AD131" s="25"/>
      <c r="AE131" s="25"/>
      <c r="AF131" s="26">
        <v>750</v>
      </c>
      <c r="AG131" s="49"/>
      <c r="AH131" s="49"/>
      <c r="AI131" s="49"/>
      <c r="AJ131" s="49"/>
      <c r="AK131" s="49"/>
      <c r="AL131" s="49"/>
      <c r="AM131" s="49"/>
      <c r="AN131" s="49"/>
      <c r="AO131" s="49"/>
      <c r="AP131" s="61"/>
    </row>
    <row r="132" spans="1:42" ht="20.100000000000001" customHeight="1" x14ac:dyDescent="0.25">
      <c r="A132" s="25">
        <v>119</v>
      </c>
      <c r="B132" s="26" t="s">
        <v>815</v>
      </c>
      <c r="C132" s="104" t="s">
        <v>816</v>
      </c>
      <c r="D132" s="117" t="s">
        <v>817</v>
      </c>
      <c r="E132" s="26" t="s">
        <v>8</v>
      </c>
      <c r="F132" s="26" t="s">
        <v>71</v>
      </c>
      <c r="G132" s="26" t="s">
        <v>59</v>
      </c>
      <c r="H132" s="26" t="s">
        <v>72</v>
      </c>
      <c r="I132" s="25"/>
      <c r="J132" s="25"/>
      <c r="K132" s="25"/>
      <c r="L132" s="27"/>
      <c r="M132" s="26"/>
      <c r="N132" s="26"/>
      <c r="O132" s="26"/>
      <c r="P132" s="26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8"/>
      <c r="AB132" s="25"/>
      <c r="AC132" s="26"/>
      <c r="AD132" s="25"/>
      <c r="AE132" s="25"/>
      <c r="AF132" s="26">
        <v>750</v>
      </c>
      <c r="AG132" s="49"/>
      <c r="AH132" s="49"/>
      <c r="AI132" s="49"/>
      <c r="AJ132" s="49"/>
      <c r="AK132" s="49"/>
      <c r="AL132" s="49"/>
      <c r="AM132" s="49"/>
      <c r="AN132" s="49"/>
      <c r="AO132" s="49"/>
      <c r="AP132" s="61"/>
    </row>
    <row r="133" spans="1:42" ht="20.100000000000001" customHeight="1" x14ac:dyDescent="0.25">
      <c r="A133" s="25">
        <v>120</v>
      </c>
      <c r="B133" s="26" t="s">
        <v>818</v>
      </c>
      <c r="C133" s="104" t="s">
        <v>819</v>
      </c>
      <c r="D133" s="117" t="s">
        <v>820</v>
      </c>
      <c r="E133" s="26" t="s">
        <v>9</v>
      </c>
      <c r="F133" s="26" t="s">
        <v>71</v>
      </c>
      <c r="G133" s="26" t="s">
        <v>59</v>
      </c>
      <c r="H133" s="26" t="s">
        <v>72</v>
      </c>
      <c r="I133" s="25"/>
      <c r="J133" s="25"/>
      <c r="K133" s="25"/>
      <c r="L133" s="27"/>
      <c r="M133" s="26"/>
      <c r="N133" s="26"/>
      <c r="O133" s="26"/>
      <c r="P133" s="26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8"/>
      <c r="AB133" s="25"/>
      <c r="AC133" s="26"/>
      <c r="AD133" s="25"/>
      <c r="AE133" s="25"/>
      <c r="AF133" s="26">
        <v>750</v>
      </c>
      <c r="AG133" s="49"/>
      <c r="AH133" s="49"/>
      <c r="AI133" s="49"/>
      <c r="AJ133" s="49"/>
      <c r="AK133" s="49"/>
      <c r="AL133" s="49"/>
      <c r="AM133" s="49"/>
      <c r="AN133" s="49"/>
      <c r="AO133" s="49"/>
      <c r="AP133" s="61"/>
    </row>
    <row r="134" spans="1:42" ht="20.100000000000001" customHeight="1" x14ac:dyDescent="0.25">
      <c r="A134" s="25">
        <v>121</v>
      </c>
      <c r="B134" s="26" t="s">
        <v>821</v>
      </c>
      <c r="C134" s="104" t="s">
        <v>822</v>
      </c>
      <c r="D134" s="27" t="s">
        <v>823</v>
      </c>
      <c r="E134" s="26" t="s">
        <v>9</v>
      </c>
      <c r="F134" s="26" t="s">
        <v>58</v>
      </c>
      <c r="G134" s="26" t="s">
        <v>59</v>
      </c>
      <c r="H134" s="26" t="s">
        <v>381</v>
      </c>
      <c r="I134" s="25"/>
      <c r="J134" s="25"/>
      <c r="K134" s="25"/>
      <c r="L134" s="27"/>
      <c r="M134" s="26"/>
      <c r="N134" s="26"/>
      <c r="O134" s="26"/>
      <c r="P134" s="26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8"/>
      <c r="AB134" s="25"/>
      <c r="AC134" s="26"/>
      <c r="AD134" s="25"/>
      <c r="AE134" s="25"/>
      <c r="AF134" s="26">
        <v>750</v>
      </c>
      <c r="AG134" s="49"/>
      <c r="AH134" s="49"/>
      <c r="AI134" s="49"/>
      <c r="AJ134" s="49"/>
      <c r="AK134" s="49"/>
      <c r="AL134" s="49"/>
      <c r="AM134" s="49"/>
      <c r="AN134" s="49"/>
      <c r="AO134" s="49"/>
      <c r="AP134" s="61"/>
    </row>
    <row r="135" spans="1:42" ht="20.100000000000001" customHeight="1" x14ac:dyDescent="0.25">
      <c r="A135" s="25">
        <v>122</v>
      </c>
      <c r="B135" s="26" t="s">
        <v>824</v>
      </c>
      <c r="C135" s="104" t="s">
        <v>825</v>
      </c>
      <c r="D135" s="117" t="s">
        <v>826</v>
      </c>
      <c r="E135" s="26" t="s">
        <v>9</v>
      </c>
      <c r="F135" s="26" t="s">
        <v>58</v>
      </c>
      <c r="G135" s="26" t="s">
        <v>59</v>
      </c>
      <c r="H135" s="26" t="s">
        <v>184</v>
      </c>
      <c r="I135" s="25"/>
      <c r="J135" s="25"/>
      <c r="K135" s="25"/>
      <c r="L135" s="27"/>
      <c r="M135" s="26"/>
      <c r="N135" s="26"/>
      <c r="O135" s="26"/>
      <c r="P135" s="26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8"/>
      <c r="AB135" s="25"/>
      <c r="AC135" s="26"/>
      <c r="AD135" s="25"/>
      <c r="AE135" s="25"/>
      <c r="AF135" s="26">
        <v>750</v>
      </c>
      <c r="AG135" s="49"/>
      <c r="AH135" s="49"/>
      <c r="AI135" s="49"/>
      <c r="AJ135" s="49"/>
      <c r="AK135" s="49"/>
      <c r="AL135" s="49"/>
      <c r="AM135" s="49"/>
      <c r="AN135" s="49"/>
      <c r="AO135" s="49"/>
      <c r="AP135" s="61"/>
    </row>
    <row r="136" spans="1:42" ht="20.100000000000001" customHeight="1" x14ac:dyDescent="0.25">
      <c r="A136" s="25">
        <v>123</v>
      </c>
      <c r="B136" s="26" t="s">
        <v>827</v>
      </c>
      <c r="C136" s="104" t="s">
        <v>828</v>
      </c>
      <c r="D136" s="117" t="s">
        <v>829</v>
      </c>
      <c r="E136" s="26" t="s">
        <v>9</v>
      </c>
      <c r="F136" s="26" t="s">
        <v>58</v>
      </c>
      <c r="G136" s="26" t="s">
        <v>59</v>
      </c>
      <c r="H136" s="26" t="s">
        <v>184</v>
      </c>
      <c r="I136" s="25"/>
      <c r="J136" s="25"/>
      <c r="K136" s="25"/>
      <c r="L136" s="27"/>
      <c r="M136" s="26"/>
      <c r="N136" s="26"/>
      <c r="O136" s="26"/>
      <c r="P136" s="2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8"/>
      <c r="AB136" s="25"/>
      <c r="AC136" s="26"/>
      <c r="AD136" s="25"/>
      <c r="AE136" s="25"/>
      <c r="AF136" s="26">
        <v>750</v>
      </c>
      <c r="AG136" s="49"/>
      <c r="AH136" s="49"/>
      <c r="AI136" s="49"/>
      <c r="AJ136" s="49"/>
      <c r="AK136" s="49"/>
      <c r="AL136" s="49"/>
      <c r="AM136" s="49"/>
      <c r="AN136" s="49"/>
      <c r="AO136" s="49"/>
      <c r="AP136" s="61"/>
    </row>
    <row r="137" spans="1:42" ht="20.100000000000001" customHeight="1" x14ac:dyDescent="0.25">
      <c r="A137" s="25">
        <v>124</v>
      </c>
      <c r="B137" s="26" t="s">
        <v>830</v>
      </c>
      <c r="C137" s="104" t="s">
        <v>831</v>
      </c>
      <c r="D137" s="117" t="s">
        <v>832</v>
      </c>
      <c r="E137" s="26" t="s">
        <v>9</v>
      </c>
      <c r="F137" s="26" t="s">
        <v>58</v>
      </c>
      <c r="G137" s="26" t="s">
        <v>59</v>
      </c>
      <c r="H137" s="26" t="s">
        <v>184</v>
      </c>
      <c r="I137" s="25"/>
      <c r="J137" s="25"/>
      <c r="K137" s="25"/>
      <c r="L137" s="27"/>
      <c r="M137" s="26"/>
      <c r="N137" s="26"/>
      <c r="O137" s="26"/>
      <c r="P137" s="26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8"/>
      <c r="AB137" s="25"/>
      <c r="AC137" s="26"/>
      <c r="AD137" s="25"/>
      <c r="AE137" s="25"/>
      <c r="AF137" s="26">
        <v>750</v>
      </c>
      <c r="AG137" s="49"/>
      <c r="AH137" s="49"/>
      <c r="AI137" s="49"/>
      <c r="AJ137" s="49"/>
      <c r="AK137" s="49"/>
      <c r="AL137" s="49"/>
      <c r="AM137" s="49"/>
      <c r="AN137" s="49"/>
      <c r="AO137" s="49"/>
      <c r="AP137" s="61"/>
    </row>
    <row r="138" spans="1:42" ht="20.100000000000001" customHeight="1" x14ac:dyDescent="0.25">
      <c r="A138" s="25">
        <v>125</v>
      </c>
      <c r="B138" s="26" t="s">
        <v>833</v>
      </c>
      <c r="C138" s="104" t="s">
        <v>834</v>
      </c>
      <c r="D138" s="117" t="s">
        <v>835</v>
      </c>
      <c r="E138" s="26" t="s">
        <v>8</v>
      </c>
      <c r="F138" s="26" t="s">
        <v>58</v>
      </c>
      <c r="G138" s="26" t="s">
        <v>124</v>
      </c>
      <c r="H138" s="26" t="s">
        <v>187</v>
      </c>
      <c r="I138" s="25"/>
      <c r="J138" s="25"/>
      <c r="K138" s="25"/>
      <c r="L138" s="27"/>
      <c r="M138" s="26"/>
      <c r="N138" s="26"/>
      <c r="O138" s="26"/>
      <c r="P138" s="26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8"/>
      <c r="AB138" s="25"/>
      <c r="AC138" s="26"/>
      <c r="AD138" s="25"/>
      <c r="AE138" s="25"/>
      <c r="AF138" s="26">
        <v>3000</v>
      </c>
      <c r="AG138" s="49"/>
      <c r="AH138" s="49"/>
      <c r="AI138" s="49"/>
      <c r="AJ138" s="49"/>
      <c r="AK138" s="49"/>
      <c r="AL138" s="49"/>
      <c r="AM138" s="49"/>
      <c r="AN138" s="49"/>
      <c r="AO138" s="49"/>
      <c r="AP138" s="61"/>
    </row>
    <row r="139" spans="1:42" ht="20.100000000000001" customHeight="1" x14ac:dyDescent="0.25">
      <c r="A139" s="25">
        <v>126</v>
      </c>
      <c r="B139" s="26" t="s">
        <v>836</v>
      </c>
      <c r="C139" s="104" t="s">
        <v>837</v>
      </c>
      <c r="D139" s="117" t="s">
        <v>838</v>
      </c>
      <c r="E139" s="26" t="s">
        <v>9</v>
      </c>
      <c r="F139" s="26" t="s">
        <v>58</v>
      </c>
      <c r="G139" s="26" t="s">
        <v>124</v>
      </c>
      <c r="H139" s="26" t="s">
        <v>187</v>
      </c>
      <c r="I139" s="25"/>
      <c r="J139" s="25"/>
      <c r="K139" s="25"/>
      <c r="L139" s="27"/>
      <c r="M139" s="26"/>
      <c r="N139" s="26"/>
      <c r="O139" s="26"/>
      <c r="P139" s="26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8"/>
      <c r="AB139" s="25"/>
      <c r="AC139" s="26"/>
      <c r="AD139" s="25"/>
      <c r="AE139" s="25"/>
      <c r="AF139" s="26">
        <v>3000</v>
      </c>
      <c r="AG139" s="49"/>
      <c r="AH139" s="49"/>
      <c r="AI139" s="49"/>
      <c r="AJ139" s="49"/>
      <c r="AK139" s="49"/>
      <c r="AL139" s="49"/>
      <c r="AM139" s="49"/>
      <c r="AN139" s="49"/>
      <c r="AO139" s="49"/>
      <c r="AP139" s="61"/>
    </row>
    <row r="140" spans="1:42" ht="20.100000000000001" customHeight="1" x14ac:dyDescent="0.25">
      <c r="A140" s="25">
        <v>127</v>
      </c>
      <c r="B140" s="26" t="s">
        <v>839</v>
      </c>
      <c r="C140" s="104" t="s">
        <v>840</v>
      </c>
      <c r="D140" s="117" t="s">
        <v>841</v>
      </c>
      <c r="E140" s="26" t="s">
        <v>8</v>
      </c>
      <c r="F140" s="26" t="s">
        <v>58</v>
      </c>
      <c r="G140" s="26" t="s">
        <v>124</v>
      </c>
      <c r="H140" s="26" t="s">
        <v>187</v>
      </c>
      <c r="I140" s="25"/>
      <c r="J140" s="25"/>
      <c r="K140" s="25"/>
      <c r="L140" s="27"/>
      <c r="M140" s="26"/>
      <c r="N140" s="26"/>
      <c r="O140" s="26"/>
      <c r="P140" s="26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8"/>
      <c r="AB140" s="25"/>
      <c r="AC140" s="26"/>
      <c r="AD140" s="25"/>
      <c r="AE140" s="25"/>
      <c r="AF140" s="26">
        <v>3000</v>
      </c>
      <c r="AG140" s="49"/>
      <c r="AH140" s="49"/>
      <c r="AI140" s="49"/>
      <c r="AJ140" s="49"/>
      <c r="AK140" s="49"/>
      <c r="AL140" s="49"/>
      <c r="AM140" s="49"/>
      <c r="AN140" s="49"/>
      <c r="AO140" s="49"/>
      <c r="AP140" s="61"/>
    </row>
    <row r="141" spans="1:42" ht="20.100000000000001" customHeight="1" x14ac:dyDescent="0.25">
      <c r="A141" s="25">
        <v>128</v>
      </c>
      <c r="B141" s="26" t="s">
        <v>842</v>
      </c>
      <c r="C141" s="104" t="s">
        <v>843</v>
      </c>
      <c r="D141" s="117" t="s">
        <v>844</v>
      </c>
      <c r="E141" s="26" t="s">
        <v>8</v>
      </c>
      <c r="F141" s="26" t="s">
        <v>58</v>
      </c>
      <c r="G141" s="26" t="s">
        <v>124</v>
      </c>
      <c r="H141" s="26" t="s">
        <v>187</v>
      </c>
      <c r="I141" s="25"/>
      <c r="J141" s="25"/>
      <c r="K141" s="25"/>
      <c r="L141" s="27"/>
      <c r="M141" s="26"/>
      <c r="N141" s="26"/>
      <c r="O141" s="26"/>
      <c r="P141" s="26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8"/>
      <c r="AB141" s="25"/>
      <c r="AC141" s="26"/>
      <c r="AD141" s="25"/>
      <c r="AE141" s="25"/>
      <c r="AF141" s="26">
        <v>3000</v>
      </c>
      <c r="AG141" s="49"/>
      <c r="AH141" s="49"/>
      <c r="AI141" s="49"/>
      <c r="AJ141" s="49"/>
      <c r="AK141" s="49"/>
      <c r="AL141" s="49"/>
      <c r="AM141" s="49"/>
      <c r="AN141" s="49"/>
      <c r="AO141" s="49"/>
      <c r="AP141" s="61"/>
    </row>
    <row r="142" spans="1:42" ht="20.100000000000001" customHeight="1" x14ac:dyDescent="0.25">
      <c r="A142" s="25">
        <v>129</v>
      </c>
      <c r="B142" s="26" t="s">
        <v>845</v>
      </c>
      <c r="C142" s="104" t="s">
        <v>846</v>
      </c>
      <c r="D142" s="117" t="s">
        <v>847</v>
      </c>
      <c r="E142" s="26" t="s">
        <v>9</v>
      </c>
      <c r="F142" s="26" t="s">
        <v>58</v>
      </c>
      <c r="G142" s="26" t="s">
        <v>124</v>
      </c>
      <c r="H142" s="26" t="s">
        <v>125</v>
      </c>
      <c r="I142" s="25"/>
      <c r="J142" s="25"/>
      <c r="K142" s="25"/>
      <c r="L142" s="27"/>
      <c r="M142" s="26"/>
      <c r="N142" s="26"/>
      <c r="O142" s="26"/>
      <c r="P142" s="26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8"/>
      <c r="AB142" s="25"/>
      <c r="AC142" s="26"/>
      <c r="AD142" s="25"/>
      <c r="AE142" s="25"/>
      <c r="AF142" s="26">
        <v>5000</v>
      </c>
      <c r="AG142" s="49"/>
      <c r="AH142" s="49"/>
      <c r="AI142" s="49"/>
      <c r="AJ142" s="49"/>
      <c r="AK142" s="49"/>
      <c r="AL142" s="49"/>
      <c r="AM142" s="49"/>
      <c r="AN142" s="49"/>
      <c r="AO142" s="49"/>
      <c r="AP142" s="61"/>
    </row>
    <row r="143" spans="1:42" ht="20.100000000000001" customHeight="1" x14ac:dyDescent="0.25">
      <c r="A143" s="25">
        <v>130</v>
      </c>
      <c r="B143" s="26" t="s">
        <v>848</v>
      </c>
      <c r="C143" s="104" t="s">
        <v>849</v>
      </c>
      <c r="D143" s="117" t="s">
        <v>850</v>
      </c>
      <c r="E143" s="26" t="s">
        <v>9</v>
      </c>
      <c r="F143" s="26" t="s">
        <v>58</v>
      </c>
      <c r="G143" s="26" t="s">
        <v>124</v>
      </c>
      <c r="H143" s="26" t="s">
        <v>125</v>
      </c>
      <c r="I143" s="25"/>
      <c r="J143" s="25"/>
      <c r="K143" s="25"/>
      <c r="L143" s="27"/>
      <c r="M143" s="26"/>
      <c r="N143" s="26"/>
      <c r="O143" s="26"/>
      <c r="P143" s="26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8"/>
      <c r="AB143" s="25"/>
      <c r="AC143" s="26"/>
      <c r="AD143" s="25"/>
      <c r="AE143" s="25"/>
      <c r="AF143" s="26">
        <v>5000</v>
      </c>
      <c r="AG143" s="49"/>
      <c r="AH143" s="49"/>
      <c r="AI143" s="49"/>
      <c r="AJ143" s="49"/>
      <c r="AK143" s="49"/>
      <c r="AL143" s="49"/>
      <c r="AM143" s="49"/>
      <c r="AN143" s="49"/>
      <c r="AO143" s="49"/>
      <c r="AP143" s="61"/>
    </row>
    <row r="144" spans="1:42" ht="20.100000000000001" customHeight="1" x14ac:dyDescent="0.25">
      <c r="A144" s="25">
        <v>131</v>
      </c>
      <c r="B144" s="26" t="s">
        <v>851</v>
      </c>
      <c r="C144" s="104" t="s">
        <v>852</v>
      </c>
      <c r="D144" s="117" t="s">
        <v>853</v>
      </c>
      <c r="E144" s="26" t="s">
        <v>9</v>
      </c>
      <c r="F144" s="26" t="s">
        <v>58</v>
      </c>
      <c r="G144" s="26" t="s">
        <v>124</v>
      </c>
      <c r="H144" s="26" t="s">
        <v>125</v>
      </c>
      <c r="I144" s="25"/>
      <c r="J144" s="25"/>
      <c r="K144" s="25"/>
      <c r="L144" s="27"/>
      <c r="M144" s="26"/>
      <c r="N144" s="26"/>
      <c r="O144" s="26"/>
      <c r="P144" s="26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8"/>
      <c r="AB144" s="25"/>
      <c r="AC144" s="26"/>
      <c r="AD144" s="25"/>
      <c r="AE144" s="25"/>
      <c r="AF144" s="26">
        <v>5000</v>
      </c>
      <c r="AG144" s="49"/>
      <c r="AH144" s="49"/>
      <c r="AI144" s="49"/>
      <c r="AJ144" s="49"/>
      <c r="AK144" s="49"/>
      <c r="AL144" s="49"/>
      <c r="AM144" s="49"/>
      <c r="AN144" s="49"/>
      <c r="AO144" s="49"/>
      <c r="AP144" s="61"/>
    </row>
    <row r="145" spans="1:42" ht="20.100000000000001" customHeight="1" x14ac:dyDescent="0.25">
      <c r="A145" s="25">
        <v>132</v>
      </c>
      <c r="B145" s="26" t="s">
        <v>854</v>
      </c>
      <c r="C145" s="104" t="s">
        <v>855</v>
      </c>
      <c r="D145" s="117" t="s">
        <v>856</v>
      </c>
      <c r="E145" s="26" t="s">
        <v>9</v>
      </c>
      <c r="F145" s="26" t="s">
        <v>58</v>
      </c>
      <c r="G145" s="26" t="s">
        <v>124</v>
      </c>
      <c r="H145" s="26" t="s">
        <v>125</v>
      </c>
      <c r="I145" s="25"/>
      <c r="J145" s="25"/>
      <c r="K145" s="25"/>
      <c r="L145" s="27"/>
      <c r="M145" s="26"/>
      <c r="N145" s="26"/>
      <c r="O145" s="26"/>
      <c r="P145" s="26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8"/>
      <c r="AB145" s="25"/>
      <c r="AC145" s="26"/>
      <c r="AD145" s="25"/>
      <c r="AE145" s="25"/>
      <c r="AF145" s="26">
        <v>5000</v>
      </c>
      <c r="AG145" s="49"/>
      <c r="AH145" s="49"/>
      <c r="AI145" s="49"/>
      <c r="AJ145" s="49"/>
      <c r="AK145" s="49"/>
      <c r="AL145" s="49"/>
      <c r="AM145" s="49"/>
      <c r="AN145" s="49"/>
      <c r="AO145" s="49"/>
      <c r="AP145" s="61"/>
    </row>
    <row r="146" spans="1:42" ht="20.100000000000001" customHeight="1" x14ac:dyDescent="0.25">
      <c r="A146" s="25">
        <v>133</v>
      </c>
      <c r="B146" s="26" t="s">
        <v>857</v>
      </c>
      <c r="C146" s="104" t="s">
        <v>858</v>
      </c>
      <c r="D146" s="117" t="s">
        <v>859</v>
      </c>
      <c r="E146" s="26" t="s">
        <v>9</v>
      </c>
      <c r="F146" s="26" t="s">
        <v>58</v>
      </c>
      <c r="G146" s="26" t="s">
        <v>124</v>
      </c>
      <c r="H146" s="26" t="s">
        <v>125</v>
      </c>
      <c r="I146" s="25"/>
      <c r="J146" s="25"/>
      <c r="K146" s="25"/>
      <c r="L146" s="27"/>
      <c r="M146" s="26"/>
      <c r="N146" s="26"/>
      <c r="O146" s="26"/>
      <c r="P146" s="2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8"/>
      <c r="AB146" s="25"/>
      <c r="AC146" s="26"/>
      <c r="AD146" s="25"/>
      <c r="AE146" s="25"/>
      <c r="AF146" s="26">
        <v>6000</v>
      </c>
      <c r="AG146" s="49"/>
      <c r="AH146" s="49"/>
      <c r="AI146" s="49"/>
      <c r="AJ146" s="49"/>
      <c r="AK146" s="49"/>
      <c r="AL146" s="49"/>
      <c r="AM146" s="49"/>
      <c r="AN146" s="49"/>
      <c r="AO146" s="49"/>
      <c r="AP146" s="61"/>
    </row>
    <row r="147" spans="1:42" ht="20.100000000000001" customHeight="1" x14ac:dyDescent="0.25">
      <c r="A147" s="25">
        <v>134</v>
      </c>
      <c r="B147" s="26" t="s">
        <v>427</v>
      </c>
      <c r="C147" s="104" t="s">
        <v>428</v>
      </c>
      <c r="D147" s="117" t="s">
        <v>429</v>
      </c>
      <c r="E147" s="26" t="s">
        <v>8</v>
      </c>
      <c r="F147" s="26" t="s">
        <v>71</v>
      </c>
      <c r="G147" s="26" t="s">
        <v>107</v>
      </c>
      <c r="H147" s="26" t="s">
        <v>107</v>
      </c>
      <c r="I147" s="25"/>
      <c r="J147" s="25"/>
      <c r="K147" s="25"/>
      <c r="L147" s="27"/>
      <c r="M147" s="26"/>
      <c r="N147" s="26"/>
      <c r="O147" s="26"/>
      <c r="P147" s="26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8"/>
      <c r="AB147" s="25"/>
      <c r="AC147" s="26"/>
      <c r="AD147" s="25"/>
      <c r="AE147" s="25"/>
      <c r="AF147" s="26">
        <v>8000</v>
      </c>
      <c r="AG147" s="49"/>
      <c r="AH147" s="49"/>
      <c r="AI147" s="49"/>
      <c r="AJ147" s="49"/>
      <c r="AK147" s="49"/>
      <c r="AL147" s="49"/>
      <c r="AM147" s="49"/>
      <c r="AN147" s="49"/>
      <c r="AO147" s="49"/>
      <c r="AP147" s="61"/>
    </row>
    <row r="148" spans="1:42" ht="20.100000000000001" customHeight="1" x14ac:dyDescent="0.25">
      <c r="A148" s="25">
        <v>135</v>
      </c>
      <c r="B148" s="26" t="s">
        <v>860</v>
      </c>
      <c r="C148" s="104" t="s">
        <v>861</v>
      </c>
      <c r="D148" s="117" t="s">
        <v>862</v>
      </c>
      <c r="E148" s="26" t="s">
        <v>9</v>
      </c>
      <c r="F148" s="26" t="s">
        <v>58</v>
      </c>
      <c r="G148" s="26" t="s">
        <v>94</v>
      </c>
      <c r="H148" s="26" t="s">
        <v>94</v>
      </c>
      <c r="I148" s="25"/>
      <c r="J148" s="25"/>
      <c r="K148" s="25"/>
      <c r="L148" s="27"/>
      <c r="M148" s="26"/>
      <c r="N148" s="26"/>
      <c r="O148" s="26"/>
      <c r="P148" s="26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8"/>
      <c r="AB148" s="25"/>
      <c r="AC148" s="26"/>
      <c r="AD148" s="25"/>
      <c r="AE148" s="25"/>
      <c r="AF148" s="26">
        <v>8000</v>
      </c>
      <c r="AG148" s="49"/>
      <c r="AH148" s="49"/>
      <c r="AI148" s="49"/>
      <c r="AJ148" s="49"/>
      <c r="AK148" s="49"/>
      <c r="AL148" s="49"/>
      <c r="AM148" s="49"/>
      <c r="AN148" s="49"/>
      <c r="AO148" s="49"/>
      <c r="AP148" s="61"/>
    </row>
    <row r="149" spans="1:42" ht="20.100000000000001" customHeight="1" x14ac:dyDescent="0.25">
      <c r="A149" s="25">
        <v>136</v>
      </c>
      <c r="B149" s="26" t="s">
        <v>863</v>
      </c>
      <c r="C149" s="104" t="s">
        <v>864</v>
      </c>
      <c r="D149" s="117" t="s">
        <v>865</v>
      </c>
      <c r="E149" s="26" t="s">
        <v>8</v>
      </c>
      <c r="F149" s="26" t="s">
        <v>58</v>
      </c>
      <c r="G149" s="26" t="s">
        <v>94</v>
      </c>
      <c r="H149" s="26" t="s">
        <v>94</v>
      </c>
      <c r="I149" s="25"/>
      <c r="J149" s="25"/>
      <c r="K149" s="25"/>
      <c r="L149" s="27"/>
      <c r="M149" s="26"/>
      <c r="N149" s="26"/>
      <c r="O149" s="26"/>
      <c r="P149" s="26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8"/>
      <c r="AB149" s="25"/>
      <c r="AC149" s="26"/>
      <c r="AD149" s="25"/>
      <c r="AE149" s="25"/>
      <c r="AF149" s="26">
        <v>8000</v>
      </c>
      <c r="AG149" s="49"/>
      <c r="AH149" s="49"/>
      <c r="AI149" s="49"/>
      <c r="AJ149" s="49"/>
      <c r="AK149" s="49"/>
      <c r="AL149" s="49"/>
      <c r="AM149" s="49"/>
      <c r="AN149" s="49"/>
      <c r="AO149" s="49"/>
      <c r="AP149" s="61"/>
    </row>
    <row r="150" spans="1:42" ht="20.100000000000001" customHeight="1" x14ac:dyDescent="0.25">
      <c r="A150" s="25">
        <v>137</v>
      </c>
      <c r="B150" s="129" t="s">
        <v>866</v>
      </c>
      <c r="C150" s="130" t="s">
        <v>867</v>
      </c>
      <c r="D150" s="131" t="s">
        <v>868</v>
      </c>
      <c r="E150" s="129" t="s">
        <v>9</v>
      </c>
      <c r="F150" s="129" t="s">
        <v>58</v>
      </c>
      <c r="G150" s="129" t="s">
        <v>94</v>
      </c>
      <c r="H150" s="129" t="s">
        <v>94</v>
      </c>
      <c r="I150" s="132"/>
      <c r="J150" s="132"/>
      <c r="K150" s="132"/>
      <c r="L150" s="133"/>
      <c r="M150" s="134"/>
      <c r="N150" s="134"/>
      <c r="O150" s="134"/>
      <c r="P150" s="134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5"/>
      <c r="AB150" s="132"/>
      <c r="AC150" s="134"/>
      <c r="AD150" s="132"/>
      <c r="AE150" s="132"/>
      <c r="AF150" s="129">
        <v>8000</v>
      </c>
      <c r="AG150" s="49"/>
      <c r="AH150" s="49"/>
      <c r="AI150" s="49"/>
      <c r="AJ150" s="49"/>
      <c r="AK150" s="49"/>
      <c r="AL150" s="49"/>
      <c r="AM150" s="49"/>
      <c r="AN150" s="49"/>
      <c r="AO150" s="49"/>
      <c r="AP150" s="61"/>
    </row>
    <row r="151" spans="1:42" ht="20.100000000000001" customHeight="1" x14ac:dyDescent="0.25">
      <c r="A151" s="25">
        <v>138</v>
      </c>
      <c r="B151" s="26" t="s">
        <v>869</v>
      </c>
      <c r="C151" s="104" t="s">
        <v>870</v>
      </c>
      <c r="D151" s="117" t="s">
        <v>871</v>
      </c>
      <c r="E151" s="26" t="s">
        <v>8</v>
      </c>
      <c r="F151" s="26" t="s">
        <v>58</v>
      </c>
      <c r="G151" s="26" t="s">
        <v>94</v>
      </c>
      <c r="H151" s="26" t="s">
        <v>94</v>
      </c>
      <c r="I151" s="25"/>
      <c r="J151" s="25"/>
      <c r="K151" s="25"/>
      <c r="L151" s="27"/>
      <c r="M151" s="26"/>
      <c r="N151" s="26"/>
      <c r="O151" s="26"/>
      <c r="P151" s="26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8"/>
      <c r="AB151" s="25"/>
      <c r="AC151" s="26"/>
      <c r="AD151" s="25"/>
      <c r="AE151" s="25"/>
      <c r="AF151" s="26">
        <v>8000</v>
      </c>
      <c r="AG151" s="49"/>
      <c r="AH151" s="49"/>
      <c r="AI151" s="49"/>
      <c r="AJ151" s="49"/>
      <c r="AK151" s="49"/>
      <c r="AL151" s="49"/>
      <c r="AM151" s="49"/>
      <c r="AN151" s="49"/>
      <c r="AO151" s="49"/>
      <c r="AP151" s="61"/>
    </row>
    <row r="152" spans="1:42" ht="20.100000000000001" customHeight="1" x14ac:dyDescent="0.25">
      <c r="A152" s="25">
        <v>139</v>
      </c>
      <c r="B152" s="26" t="s">
        <v>872</v>
      </c>
      <c r="C152" s="104" t="s">
        <v>873</v>
      </c>
      <c r="D152" s="117" t="s">
        <v>874</v>
      </c>
      <c r="E152" s="26" t="s">
        <v>8</v>
      </c>
      <c r="F152" s="26" t="s">
        <v>58</v>
      </c>
      <c r="G152" s="26" t="s">
        <v>94</v>
      </c>
      <c r="H152" s="26" t="s">
        <v>94</v>
      </c>
      <c r="I152" s="25"/>
      <c r="J152" s="25"/>
      <c r="K152" s="25"/>
      <c r="L152" s="27"/>
      <c r="M152" s="26"/>
      <c r="N152" s="26"/>
      <c r="O152" s="26"/>
      <c r="P152" s="26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8"/>
      <c r="AB152" s="25"/>
      <c r="AC152" s="26"/>
      <c r="AD152" s="25"/>
      <c r="AE152" s="25"/>
      <c r="AF152" s="26">
        <v>8000</v>
      </c>
      <c r="AG152" s="49"/>
      <c r="AH152" s="49"/>
      <c r="AI152" s="49"/>
      <c r="AJ152" s="49"/>
      <c r="AK152" s="49"/>
      <c r="AL152" s="49"/>
      <c r="AM152" s="49"/>
      <c r="AN152" s="49"/>
      <c r="AO152" s="49"/>
      <c r="AP152" s="61"/>
    </row>
    <row r="153" spans="1:42" ht="20.100000000000001" customHeight="1" x14ac:dyDescent="0.25">
      <c r="A153" s="25">
        <v>140</v>
      </c>
      <c r="B153" s="26" t="s">
        <v>875</v>
      </c>
      <c r="C153" s="104" t="s">
        <v>876</v>
      </c>
      <c r="D153" s="117" t="s">
        <v>877</v>
      </c>
      <c r="E153" s="26" t="s">
        <v>9</v>
      </c>
      <c r="F153" s="26" t="s">
        <v>58</v>
      </c>
      <c r="G153" s="26" t="s">
        <v>100</v>
      </c>
      <c r="H153" s="26" t="s">
        <v>100</v>
      </c>
      <c r="I153" s="25"/>
      <c r="J153" s="25"/>
      <c r="K153" s="25"/>
      <c r="L153" s="27"/>
      <c r="M153" s="26"/>
      <c r="N153" s="26"/>
      <c r="O153" s="26"/>
      <c r="P153" s="26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8"/>
      <c r="AB153" s="25"/>
      <c r="AC153" s="26"/>
      <c r="AD153" s="25"/>
      <c r="AE153" s="25"/>
      <c r="AF153" s="26">
        <v>10000</v>
      </c>
      <c r="AG153" s="49"/>
      <c r="AH153" s="49"/>
      <c r="AI153" s="49"/>
      <c r="AJ153" s="49"/>
      <c r="AK153" s="49"/>
      <c r="AL153" s="49"/>
      <c r="AM153" s="49"/>
      <c r="AN153" s="49"/>
      <c r="AO153" s="49"/>
      <c r="AP153" s="61"/>
    </row>
    <row r="154" spans="1:42" ht="20.100000000000001" customHeight="1" x14ac:dyDescent="0.25">
      <c r="A154" s="25">
        <v>141</v>
      </c>
      <c r="B154" s="26" t="s">
        <v>878</v>
      </c>
      <c r="C154" s="104" t="s">
        <v>879</v>
      </c>
      <c r="D154" s="117" t="s">
        <v>880</v>
      </c>
      <c r="E154" s="26" t="s">
        <v>8</v>
      </c>
      <c r="F154" s="26" t="s">
        <v>58</v>
      </c>
      <c r="G154" s="26" t="s">
        <v>100</v>
      </c>
      <c r="H154" s="26" t="s">
        <v>100</v>
      </c>
      <c r="I154" s="25"/>
      <c r="J154" s="25"/>
      <c r="K154" s="25"/>
      <c r="L154" s="27"/>
      <c r="M154" s="26"/>
      <c r="N154" s="26"/>
      <c r="O154" s="26"/>
      <c r="P154" s="26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8"/>
      <c r="AB154" s="25"/>
      <c r="AC154" s="26"/>
      <c r="AD154" s="25"/>
      <c r="AE154" s="25"/>
      <c r="AF154" s="26">
        <v>10000</v>
      </c>
      <c r="AG154" s="49"/>
      <c r="AH154" s="49"/>
      <c r="AI154" s="49"/>
      <c r="AJ154" s="49"/>
      <c r="AK154" s="49"/>
      <c r="AL154" s="49"/>
      <c r="AM154" s="49"/>
      <c r="AN154" s="49"/>
      <c r="AO154" s="49"/>
      <c r="AP154" s="61"/>
    </row>
    <row r="155" spans="1:42" ht="20.100000000000001" customHeight="1" x14ac:dyDescent="0.25">
      <c r="A155" s="25">
        <v>142</v>
      </c>
      <c r="B155" s="26" t="s">
        <v>881</v>
      </c>
      <c r="C155" s="104" t="s">
        <v>882</v>
      </c>
      <c r="D155" s="117" t="s">
        <v>883</v>
      </c>
      <c r="E155" s="26" t="s">
        <v>9</v>
      </c>
      <c r="F155" s="26" t="s">
        <v>58</v>
      </c>
      <c r="G155" s="26" t="s">
        <v>100</v>
      </c>
      <c r="H155" s="26" t="s">
        <v>100</v>
      </c>
      <c r="I155" s="25"/>
      <c r="J155" s="25"/>
      <c r="K155" s="25"/>
      <c r="L155" s="27"/>
      <c r="M155" s="26"/>
      <c r="N155" s="26"/>
      <c r="O155" s="26"/>
      <c r="P155" s="26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8"/>
      <c r="AB155" s="25"/>
      <c r="AC155" s="26"/>
      <c r="AD155" s="25"/>
      <c r="AE155" s="25"/>
      <c r="AF155" s="26">
        <v>10000</v>
      </c>
      <c r="AG155" s="49"/>
      <c r="AH155" s="49"/>
      <c r="AI155" s="49"/>
      <c r="AJ155" s="49"/>
      <c r="AK155" s="49"/>
      <c r="AL155" s="49"/>
      <c r="AM155" s="49"/>
      <c r="AN155" s="49"/>
      <c r="AO155" s="49"/>
      <c r="AP155" s="61"/>
    </row>
    <row r="156" spans="1:42" ht="20.100000000000001" customHeight="1" x14ac:dyDescent="0.25">
      <c r="A156" s="25">
        <v>143</v>
      </c>
      <c r="B156" s="26" t="s">
        <v>884</v>
      </c>
      <c r="C156" s="104" t="s">
        <v>885</v>
      </c>
      <c r="D156" s="117" t="s">
        <v>886</v>
      </c>
      <c r="E156" s="26" t="s">
        <v>8</v>
      </c>
      <c r="F156" s="26" t="s">
        <v>58</v>
      </c>
      <c r="G156" s="26" t="s">
        <v>100</v>
      </c>
      <c r="H156" s="26" t="s">
        <v>100</v>
      </c>
      <c r="I156" s="25"/>
      <c r="J156" s="25"/>
      <c r="K156" s="25"/>
      <c r="L156" s="27"/>
      <c r="M156" s="26"/>
      <c r="N156" s="26"/>
      <c r="O156" s="26"/>
      <c r="P156" s="2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8"/>
      <c r="AB156" s="25"/>
      <c r="AC156" s="26"/>
      <c r="AD156" s="25"/>
      <c r="AE156" s="25"/>
      <c r="AF156" s="26">
        <v>10000</v>
      </c>
      <c r="AG156" s="49"/>
      <c r="AH156" s="49"/>
      <c r="AI156" s="49"/>
      <c r="AJ156" s="49"/>
      <c r="AK156" s="49"/>
      <c r="AL156" s="49"/>
      <c r="AM156" s="49"/>
      <c r="AN156" s="49"/>
      <c r="AO156" s="49"/>
      <c r="AP156" s="61"/>
    </row>
    <row r="157" spans="1:42" ht="20.100000000000001" customHeight="1" x14ac:dyDescent="0.25">
      <c r="A157" s="25">
        <v>144</v>
      </c>
      <c r="B157" s="26" t="s">
        <v>887</v>
      </c>
      <c r="C157" s="104" t="s">
        <v>888</v>
      </c>
      <c r="D157" s="117" t="s">
        <v>889</v>
      </c>
      <c r="E157" s="26" t="s">
        <v>8</v>
      </c>
      <c r="F157" s="26" t="s">
        <v>58</v>
      </c>
      <c r="G157" s="26" t="s">
        <v>100</v>
      </c>
      <c r="H157" s="26" t="s">
        <v>100</v>
      </c>
      <c r="I157" s="25"/>
      <c r="J157" s="25"/>
      <c r="K157" s="25"/>
      <c r="L157" s="27"/>
      <c r="M157" s="26"/>
      <c r="N157" s="26"/>
      <c r="O157" s="26"/>
      <c r="P157" s="26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8"/>
      <c r="AB157" s="25"/>
      <c r="AC157" s="26"/>
      <c r="AD157" s="25"/>
      <c r="AE157" s="25"/>
      <c r="AF157" s="26">
        <v>10000</v>
      </c>
      <c r="AG157" s="49"/>
      <c r="AH157" s="49"/>
      <c r="AI157" s="49"/>
      <c r="AJ157" s="49"/>
      <c r="AK157" s="49"/>
      <c r="AL157" s="49"/>
      <c r="AM157" s="49"/>
      <c r="AN157" s="49"/>
      <c r="AO157" s="49"/>
      <c r="AP157" s="61"/>
    </row>
    <row r="158" spans="1:42" ht="20.100000000000001" customHeight="1" x14ac:dyDescent="0.25">
      <c r="A158" s="25">
        <v>145</v>
      </c>
      <c r="B158" s="26" t="s">
        <v>890</v>
      </c>
      <c r="C158" s="104" t="s">
        <v>891</v>
      </c>
      <c r="D158" s="117" t="s">
        <v>892</v>
      </c>
      <c r="E158" s="26" t="s">
        <v>8</v>
      </c>
      <c r="F158" s="26" t="s">
        <v>58</v>
      </c>
      <c r="G158" s="26" t="s">
        <v>100</v>
      </c>
      <c r="H158" s="26" t="s">
        <v>100</v>
      </c>
      <c r="I158" s="25"/>
      <c r="J158" s="25"/>
      <c r="K158" s="25"/>
      <c r="L158" s="27"/>
      <c r="M158" s="26"/>
      <c r="N158" s="26"/>
      <c r="O158" s="26"/>
      <c r="P158" s="26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8"/>
      <c r="AB158" s="25"/>
      <c r="AC158" s="26"/>
      <c r="AD158" s="25"/>
      <c r="AE158" s="25"/>
      <c r="AF158" s="26">
        <v>10000</v>
      </c>
      <c r="AG158" s="49"/>
      <c r="AH158" s="49"/>
      <c r="AI158" s="49"/>
      <c r="AJ158" s="49"/>
      <c r="AK158" s="49"/>
      <c r="AL158" s="49"/>
      <c r="AM158" s="49"/>
      <c r="AN158" s="49"/>
      <c r="AO158" s="49"/>
      <c r="AP158" s="61"/>
    </row>
    <row r="159" spans="1:42" ht="20.100000000000001" customHeight="1" x14ac:dyDescent="0.25">
      <c r="A159" s="25">
        <v>146</v>
      </c>
      <c r="B159" s="26" t="s">
        <v>893</v>
      </c>
      <c r="C159" s="104" t="s">
        <v>894</v>
      </c>
      <c r="D159" s="117" t="s">
        <v>895</v>
      </c>
      <c r="E159" s="26" t="s">
        <v>9</v>
      </c>
      <c r="F159" s="26" t="s">
        <v>58</v>
      </c>
      <c r="G159" s="26" t="s">
        <v>100</v>
      </c>
      <c r="H159" s="26" t="s">
        <v>100</v>
      </c>
      <c r="I159" s="25"/>
      <c r="J159" s="25"/>
      <c r="K159" s="25"/>
      <c r="L159" s="27"/>
      <c r="M159" s="26"/>
      <c r="N159" s="26"/>
      <c r="O159" s="26"/>
      <c r="P159" s="26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8"/>
      <c r="AB159" s="25"/>
      <c r="AC159" s="26"/>
      <c r="AD159" s="25"/>
      <c r="AE159" s="25"/>
      <c r="AF159" s="26">
        <v>10000</v>
      </c>
      <c r="AG159" s="49"/>
      <c r="AH159" s="49"/>
      <c r="AI159" s="49"/>
      <c r="AJ159" s="49"/>
      <c r="AK159" s="49"/>
      <c r="AL159" s="49"/>
      <c r="AM159" s="49"/>
      <c r="AN159" s="49"/>
      <c r="AO159" s="49"/>
      <c r="AP159" s="61"/>
    </row>
    <row r="160" spans="1:42" ht="20.100000000000001" customHeight="1" x14ac:dyDescent="0.25">
      <c r="A160" s="25">
        <v>147</v>
      </c>
      <c r="B160" s="26" t="s">
        <v>896</v>
      </c>
      <c r="C160" s="104" t="s">
        <v>897</v>
      </c>
      <c r="D160" s="117" t="s">
        <v>898</v>
      </c>
      <c r="E160" s="26" t="s">
        <v>9</v>
      </c>
      <c r="F160" s="26" t="s">
        <v>58</v>
      </c>
      <c r="G160" s="26" t="s">
        <v>100</v>
      </c>
      <c r="H160" s="26" t="s">
        <v>100</v>
      </c>
      <c r="I160" s="25"/>
      <c r="J160" s="25"/>
      <c r="K160" s="25"/>
      <c r="L160" s="27"/>
      <c r="M160" s="26"/>
      <c r="N160" s="26"/>
      <c r="O160" s="26"/>
      <c r="P160" s="26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8"/>
      <c r="AB160" s="25"/>
      <c r="AC160" s="26"/>
      <c r="AD160" s="25"/>
      <c r="AE160" s="25"/>
      <c r="AF160" s="26">
        <v>10000</v>
      </c>
      <c r="AG160" s="49"/>
      <c r="AH160" s="49"/>
      <c r="AI160" s="49"/>
      <c r="AJ160" s="49"/>
      <c r="AK160" s="49"/>
      <c r="AL160" s="49"/>
      <c r="AM160" s="49"/>
      <c r="AN160" s="49"/>
      <c r="AO160" s="49"/>
      <c r="AP160" s="61"/>
    </row>
    <row r="161" spans="1:42" ht="20.100000000000001" customHeight="1" x14ac:dyDescent="0.25">
      <c r="A161" s="25">
        <v>148</v>
      </c>
      <c r="B161" s="26" t="s">
        <v>899</v>
      </c>
      <c r="C161" s="104" t="s">
        <v>900</v>
      </c>
      <c r="D161" s="117" t="s">
        <v>901</v>
      </c>
      <c r="E161" s="26" t="s">
        <v>9</v>
      </c>
      <c r="F161" s="26" t="s">
        <v>58</v>
      </c>
      <c r="G161" s="26" t="s">
        <v>100</v>
      </c>
      <c r="H161" s="26" t="s">
        <v>100</v>
      </c>
      <c r="I161" s="25"/>
      <c r="J161" s="25"/>
      <c r="K161" s="25"/>
      <c r="L161" s="27"/>
      <c r="M161" s="26"/>
      <c r="N161" s="26"/>
      <c r="O161" s="26"/>
      <c r="P161" s="26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8"/>
      <c r="AB161" s="25"/>
      <c r="AC161" s="26"/>
      <c r="AD161" s="25"/>
      <c r="AE161" s="25"/>
      <c r="AF161" s="26">
        <v>10000</v>
      </c>
      <c r="AG161" s="49"/>
      <c r="AH161" s="49"/>
      <c r="AI161" s="49"/>
      <c r="AJ161" s="49"/>
      <c r="AK161" s="49"/>
      <c r="AL161" s="49"/>
      <c r="AM161" s="49"/>
      <c r="AN161" s="49"/>
      <c r="AO161" s="49"/>
      <c r="AP161" s="61"/>
    </row>
    <row r="162" spans="1:42" ht="20.100000000000001" customHeight="1" x14ac:dyDescent="0.25">
      <c r="A162" s="25">
        <v>149</v>
      </c>
      <c r="B162" s="26" t="s">
        <v>902</v>
      </c>
      <c r="C162" s="104" t="s">
        <v>903</v>
      </c>
      <c r="D162" s="117" t="s">
        <v>904</v>
      </c>
      <c r="E162" s="26" t="s">
        <v>8</v>
      </c>
      <c r="F162" s="26" t="s">
        <v>58</v>
      </c>
      <c r="G162" s="26" t="s">
        <v>100</v>
      </c>
      <c r="H162" s="26" t="s">
        <v>100</v>
      </c>
      <c r="I162" s="25"/>
      <c r="J162" s="25"/>
      <c r="K162" s="25"/>
      <c r="L162" s="27"/>
      <c r="M162" s="26"/>
      <c r="N162" s="26"/>
      <c r="O162" s="26"/>
      <c r="P162" s="26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8"/>
      <c r="AB162" s="25"/>
      <c r="AC162" s="26"/>
      <c r="AD162" s="25"/>
      <c r="AE162" s="25"/>
      <c r="AF162" s="26">
        <v>10000</v>
      </c>
      <c r="AG162" s="49"/>
      <c r="AH162" s="49"/>
      <c r="AI162" s="49"/>
      <c r="AJ162" s="49"/>
      <c r="AK162" s="49"/>
      <c r="AL162" s="49"/>
      <c r="AM162" s="49"/>
      <c r="AN162" s="49"/>
      <c r="AO162" s="49"/>
      <c r="AP162" s="61"/>
    </row>
    <row r="163" spans="1:42" ht="20.100000000000001" customHeight="1" x14ac:dyDescent="0.25">
      <c r="A163" s="25">
        <v>150</v>
      </c>
      <c r="B163" s="26" t="s">
        <v>905</v>
      </c>
      <c r="C163" s="104" t="s">
        <v>906</v>
      </c>
      <c r="D163" s="117" t="s">
        <v>907</v>
      </c>
      <c r="E163" s="26" t="s">
        <v>9</v>
      </c>
      <c r="F163" s="26" t="s">
        <v>58</v>
      </c>
      <c r="G163" s="26" t="s">
        <v>100</v>
      </c>
      <c r="H163" s="26" t="s">
        <v>100</v>
      </c>
      <c r="I163" s="25"/>
      <c r="J163" s="25"/>
      <c r="K163" s="25"/>
      <c r="L163" s="27"/>
      <c r="M163" s="26"/>
      <c r="N163" s="26"/>
      <c r="O163" s="26"/>
      <c r="P163" s="26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8"/>
      <c r="AB163" s="25"/>
      <c r="AC163" s="26"/>
      <c r="AD163" s="25"/>
      <c r="AE163" s="25"/>
      <c r="AF163" s="26">
        <v>10000</v>
      </c>
      <c r="AG163" s="49"/>
      <c r="AH163" s="49"/>
      <c r="AI163" s="49"/>
      <c r="AJ163" s="49"/>
      <c r="AK163" s="49"/>
      <c r="AL163" s="49"/>
      <c r="AM163" s="49"/>
      <c r="AN163" s="49"/>
      <c r="AO163" s="49"/>
      <c r="AP163" s="61"/>
    </row>
    <row r="164" spans="1:42" ht="20.100000000000001" customHeight="1" x14ac:dyDescent="0.25">
      <c r="A164" s="25">
        <v>151</v>
      </c>
      <c r="B164" s="26" t="s">
        <v>908</v>
      </c>
      <c r="C164" s="104" t="s">
        <v>909</v>
      </c>
      <c r="D164" s="117" t="s">
        <v>910</v>
      </c>
      <c r="E164" s="26" t="s">
        <v>8</v>
      </c>
      <c r="F164" s="26" t="s">
        <v>58</v>
      </c>
      <c r="G164" s="26" t="s">
        <v>100</v>
      </c>
      <c r="H164" s="26" t="s">
        <v>100</v>
      </c>
      <c r="I164" s="25"/>
      <c r="J164" s="25"/>
      <c r="K164" s="25"/>
      <c r="L164" s="27"/>
      <c r="M164" s="26"/>
      <c r="N164" s="26"/>
      <c r="O164" s="26"/>
      <c r="P164" s="26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8"/>
      <c r="AB164" s="25"/>
      <c r="AC164" s="26"/>
      <c r="AD164" s="25"/>
      <c r="AE164" s="25"/>
      <c r="AF164" s="26">
        <v>10000</v>
      </c>
      <c r="AG164" s="49"/>
      <c r="AH164" s="49"/>
      <c r="AI164" s="49"/>
      <c r="AJ164" s="49"/>
      <c r="AK164" s="49"/>
      <c r="AL164" s="49"/>
      <c r="AM164" s="49"/>
      <c r="AN164" s="49"/>
      <c r="AO164" s="49"/>
      <c r="AP164" s="61"/>
    </row>
    <row r="165" spans="1:42" ht="20.100000000000001" customHeight="1" x14ac:dyDescent="0.25">
      <c r="A165" s="25">
        <v>152</v>
      </c>
      <c r="B165" s="26" t="s">
        <v>911</v>
      </c>
      <c r="C165" s="104" t="s">
        <v>912</v>
      </c>
      <c r="D165" s="117" t="s">
        <v>913</v>
      </c>
      <c r="E165" s="26" t="s">
        <v>9</v>
      </c>
      <c r="F165" s="26" t="s">
        <v>58</v>
      </c>
      <c r="G165" s="26" t="s">
        <v>100</v>
      </c>
      <c r="H165" s="26" t="s">
        <v>100</v>
      </c>
      <c r="I165" s="25"/>
      <c r="J165" s="25"/>
      <c r="K165" s="25"/>
      <c r="L165" s="27"/>
      <c r="M165" s="26"/>
      <c r="N165" s="26"/>
      <c r="O165" s="26"/>
      <c r="P165" s="26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8"/>
      <c r="AB165" s="25"/>
      <c r="AC165" s="26"/>
      <c r="AD165" s="25"/>
      <c r="AE165" s="25"/>
      <c r="AF165" s="26">
        <v>10000</v>
      </c>
      <c r="AG165" s="49"/>
      <c r="AH165" s="49"/>
      <c r="AI165" s="49"/>
      <c r="AJ165" s="49"/>
      <c r="AK165" s="49"/>
      <c r="AL165" s="49"/>
      <c r="AM165" s="49"/>
      <c r="AN165" s="49"/>
      <c r="AO165" s="49"/>
      <c r="AP165" s="61"/>
    </row>
    <row r="166" spans="1:42" ht="20.100000000000001" customHeight="1" x14ac:dyDescent="0.25">
      <c r="A166" s="25">
        <v>153</v>
      </c>
      <c r="B166" s="26" t="s">
        <v>914</v>
      </c>
      <c r="C166" s="104" t="s">
        <v>915</v>
      </c>
      <c r="D166" s="117" t="s">
        <v>916</v>
      </c>
      <c r="E166" s="26" t="s">
        <v>9</v>
      </c>
      <c r="F166" s="26" t="s">
        <v>58</v>
      </c>
      <c r="G166" s="26" t="s">
        <v>100</v>
      </c>
      <c r="H166" s="26" t="s">
        <v>100</v>
      </c>
      <c r="I166" s="25"/>
      <c r="J166" s="25"/>
      <c r="K166" s="25"/>
      <c r="L166" s="27"/>
      <c r="M166" s="26"/>
      <c r="N166" s="26"/>
      <c r="O166" s="26"/>
      <c r="P166" s="2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8"/>
      <c r="AB166" s="25"/>
      <c r="AC166" s="26"/>
      <c r="AD166" s="25"/>
      <c r="AE166" s="25"/>
      <c r="AF166" s="26">
        <v>10000</v>
      </c>
      <c r="AG166" s="49"/>
      <c r="AH166" s="49"/>
      <c r="AI166" s="49"/>
      <c r="AJ166" s="49"/>
      <c r="AK166" s="49"/>
      <c r="AL166" s="49"/>
      <c r="AM166" s="49"/>
      <c r="AN166" s="49"/>
      <c r="AO166" s="49"/>
      <c r="AP166" s="61"/>
    </row>
    <row r="167" spans="1:42" ht="20.100000000000001" customHeight="1" x14ac:dyDescent="0.25">
      <c r="A167" s="25">
        <v>154</v>
      </c>
      <c r="B167" s="26" t="s">
        <v>917</v>
      </c>
      <c r="C167" s="104" t="s">
        <v>918</v>
      </c>
      <c r="D167" s="117" t="s">
        <v>919</v>
      </c>
      <c r="E167" s="26" t="s">
        <v>8</v>
      </c>
      <c r="F167" s="26" t="s">
        <v>58</v>
      </c>
      <c r="G167" s="26" t="s">
        <v>100</v>
      </c>
      <c r="H167" s="26" t="s">
        <v>100</v>
      </c>
      <c r="I167" s="25"/>
      <c r="J167" s="25"/>
      <c r="K167" s="25"/>
      <c r="L167" s="27"/>
      <c r="M167" s="26"/>
      <c r="N167" s="26"/>
      <c r="O167" s="26"/>
      <c r="P167" s="26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8"/>
      <c r="AB167" s="25"/>
      <c r="AC167" s="26"/>
      <c r="AD167" s="25"/>
      <c r="AE167" s="25"/>
      <c r="AF167" s="26">
        <v>10000</v>
      </c>
      <c r="AG167" s="49"/>
      <c r="AH167" s="49"/>
      <c r="AI167" s="49"/>
      <c r="AJ167" s="49"/>
      <c r="AK167" s="49"/>
      <c r="AL167" s="49"/>
      <c r="AM167" s="49"/>
      <c r="AN167" s="49"/>
      <c r="AO167" s="49"/>
      <c r="AP167" s="61"/>
    </row>
    <row r="168" spans="1:42" ht="20.100000000000001" customHeight="1" x14ac:dyDescent="0.25">
      <c r="A168" s="25">
        <v>155</v>
      </c>
      <c r="B168" s="26" t="s">
        <v>920</v>
      </c>
      <c r="C168" s="104" t="s">
        <v>921</v>
      </c>
      <c r="D168" s="117" t="s">
        <v>922</v>
      </c>
      <c r="E168" s="26" t="s">
        <v>9</v>
      </c>
      <c r="F168" s="26" t="s">
        <v>58</v>
      </c>
      <c r="G168" s="26" t="s">
        <v>100</v>
      </c>
      <c r="H168" s="26" t="s">
        <v>100</v>
      </c>
      <c r="I168" s="25"/>
      <c r="J168" s="25"/>
      <c r="K168" s="25"/>
      <c r="L168" s="27"/>
      <c r="M168" s="26"/>
      <c r="N168" s="26"/>
      <c r="O168" s="26"/>
      <c r="P168" s="26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8"/>
      <c r="AB168" s="25"/>
      <c r="AC168" s="26"/>
      <c r="AD168" s="25"/>
      <c r="AE168" s="25"/>
      <c r="AF168" s="26">
        <v>10000</v>
      </c>
      <c r="AG168" s="49"/>
      <c r="AH168" s="49"/>
      <c r="AI168" s="49"/>
      <c r="AJ168" s="49"/>
      <c r="AK168" s="49"/>
      <c r="AL168" s="49"/>
      <c r="AM168" s="49"/>
      <c r="AN168" s="49"/>
      <c r="AO168" s="49"/>
      <c r="AP168" s="61"/>
    </row>
    <row r="169" spans="1:42" ht="20.100000000000001" customHeight="1" x14ac:dyDescent="0.25">
      <c r="A169" s="25">
        <v>156</v>
      </c>
      <c r="B169" s="26" t="s">
        <v>923</v>
      </c>
      <c r="C169" s="104" t="s">
        <v>924</v>
      </c>
      <c r="D169" s="117" t="s">
        <v>925</v>
      </c>
      <c r="E169" s="26" t="s">
        <v>8</v>
      </c>
      <c r="F169" s="26" t="s">
        <v>58</v>
      </c>
      <c r="G169" s="26" t="s">
        <v>100</v>
      </c>
      <c r="H169" s="26" t="s">
        <v>100</v>
      </c>
      <c r="I169" s="25"/>
      <c r="J169" s="25"/>
      <c r="K169" s="25"/>
      <c r="L169" s="27"/>
      <c r="M169" s="26"/>
      <c r="N169" s="26"/>
      <c r="O169" s="26"/>
      <c r="P169" s="26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8"/>
      <c r="AB169" s="25"/>
      <c r="AC169" s="26"/>
      <c r="AD169" s="25"/>
      <c r="AE169" s="25"/>
      <c r="AF169" s="26">
        <v>10000</v>
      </c>
      <c r="AG169" s="49"/>
      <c r="AH169" s="49"/>
      <c r="AI169" s="49"/>
      <c r="AJ169" s="49"/>
      <c r="AK169" s="49"/>
      <c r="AL169" s="49"/>
      <c r="AM169" s="49"/>
      <c r="AN169" s="49"/>
      <c r="AO169" s="49"/>
      <c r="AP169" s="61"/>
    </row>
    <row r="170" spans="1:42" ht="20.100000000000001" customHeight="1" x14ac:dyDescent="0.25">
      <c r="A170" s="25">
        <v>157</v>
      </c>
      <c r="B170" s="26" t="s">
        <v>926</v>
      </c>
      <c r="C170" s="104" t="s">
        <v>927</v>
      </c>
      <c r="D170" s="117" t="s">
        <v>928</v>
      </c>
      <c r="E170" s="26" t="s">
        <v>9</v>
      </c>
      <c r="F170" s="26" t="s">
        <v>58</v>
      </c>
      <c r="G170" s="26" t="s">
        <v>100</v>
      </c>
      <c r="H170" s="26" t="s">
        <v>100</v>
      </c>
      <c r="I170" s="25"/>
      <c r="J170" s="25"/>
      <c r="K170" s="25"/>
      <c r="L170" s="27"/>
      <c r="M170" s="26"/>
      <c r="N170" s="26"/>
      <c r="O170" s="26"/>
      <c r="P170" s="26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8"/>
      <c r="AB170" s="25"/>
      <c r="AC170" s="26"/>
      <c r="AD170" s="25"/>
      <c r="AE170" s="25"/>
      <c r="AF170" s="26">
        <v>10000</v>
      </c>
      <c r="AG170" s="49"/>
      <c r="AH170" s="49"/>
      <c r="AI170" s="49"/>
      <c r="AJ170" s="49"/>
      <c r="AK170" s="49"/>
      <c r="AL170" s="49"/>
      <c r="AM170" s="49"/>
      <c r="AN170" s="49"/>
      <c r="AO170" s="49"/>
      <c r="AP170" s="61"/>
    </row>
    <row r="171" spans="1:42" ht="20.100000000000001" customHeight="1" x14ac:dyDescent="0.25">
      <c r="A171" s="25">
        <v>158</v>
      </c>
      <c r="B171" s="26" t="s">
        <v>929</v>
      </c>
      <c r="C171" s="104" t="s">
        <v>930</v>
      </c>
      <c r="D171" s="117" t="s">
        <v>931</v>
      </c>
      <c r="E171" s="26" t="s">
        <v>8</v>
      </c>
      <c r="F171" s="26" t="s">
        <v>58</v>
      </c>
      <c r="G171" s="26" t="s">
        <v>100</v>
      </c>
      <c r="H171" s="26" t="s">
        <v>100</v>
      </c>
      <c r="I171" s="25"/>
      <c r="J171" s="25"/>
      <c r="K171" s="25"/>
      <c r="L171" s="27"/>
      <c r="M171" s="26"/>
      <c r="N171" s="26"/>
      <c r="O171" s="26"/>
      <c r="P171" s="26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8"/>
      <c r="AB171" s="25"/>
      <c r="AC171" s="26"/>
      <c r="AD171" s="25"/>
      <c r="AE171" s="25"/>
      <c r="AF171" s="26">
        <v>10000</v>
      </c>
      <c r="AG171" s="49"/>
      <c r="AH171" s="49"/>
      <c r="AI171" s="49"/>
      <c r="AJ171" s="49"/>
      <c r="AK171" s="49"/>
      <c r="AL171" s="49"/>
      <c r="AM171" s="49"/>
      <c r="AN171" s="49"/>
      <c r="AO171" s="49"/>
      <c r="AP171" s="61"/>
    </row>
    <row r="172" spans="1:42" ht="20.100000000000001" customHeight="1" x14ac:dyDescent="0.25">
      <c r="A172" s="25">
        <v>159</v>
      </c>
      <c r="B172" s="26" t="s">
        <v>932</v>
      </c>
      <c r="C172" s="104" t="s">
        <v>933</v>
      </c>
      <c r="D172" s="117" t="s">
        <v>934</v>
      </c>
      <c r="E172" s="26" t="s">
        <v>9</v>
      </c>
      <c r="F172" s="26" t="s">
        <v>58</v>
      </c>
      <c r="G172" s="26" t="s">
        <v>100</v>
      </c>
      <c r="H172" s="26" t="s">
        <v>100</v>
      </c>
      <c r="I172" s="25"/>
      <c r="J172" s="25"/>
      <c r="K172" s="25"/>
      <c r="L172" s="27"/>
      <c r="M172" s="26"/>
      <c r="N172" s="26"/>
      <c r="O172" s="26"/>
      <c r="P172" s="26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8"/>
      <c r="AB172" s="25"/>
      <c r="AC172" s="26"/>
      <c r="AD172" s="25"/>
      <c r="AE172" s="25"/>
      <c r="AF172" s="26">
        <v>10000</v>
      </c>
      <c r="AG172" s="49"/>
      <c r="AH172" s="49"/>
      <c r="AI172" s="49"/>
      <c r="AJ172" s="49"/>
      <c r="AK172" s="49"/>
      <c r="AL172" s="49"/>
      <c r="AM172" s="49"/>
      <c r="AN172" s="49"/>
      <c r="AO172" s="49"/>
      <c r="AP172" s="61"/>
    </row>
    <row r="173" spans="1:42" ht="20.100000000000001" customHeight="1" x14ac:dyDescent="0.25">
      <c r="A173" s="25">
        <v>160</v>
      </c>
      <c r="B173" s="26" t="s">
        <v>935</v>
      </c>
      <c r="C173" s="104" t="s">
        <v>936</v>
      </c>
      <c r="D173" s="117" t="s">
        <v>937</v>
      </c>
      <c r="E173" s="26" t="s">
        <v>9</v>
      </c>
      <c r="F173" s="26" t="s">
        <v>58</v>
      </c>
      <c r="G173" s="26" t="s">
        <v>100</v>
      </c>
      <c r="H173" s="26" t="s">
        <v>100</v>
      </c>
      <c r="I173" s="25"/>
      <c r="J173" s="25"/>
      <c r="K173" s="25"/>
      <c r="L173" s="27"/>
      <c r="M173" s="26"/>
      <c r="N173" s="26"/>
      <c r="O173" s="26"/>
      <c r="P173" s="26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8"/>
      <c r="AB173" s="25"/>
      <c r="AC173" s="26"/>
      <c r="AD173" s="25"/>
      <c r="AE173" s="25"/>
      <c r="AF173" s="26">
        <v>10000</v>
      </c>
      <c r="AG173" s="49"/>
      <c r="AH173" s="49"/>
      <c r="AI173" s="49"/>
      <c r="AJ173" s="49"/>
      <c r="AK173" s="49"/>
      <c r="AL173" s="49"/>
      <c r="AM173" s="49"/>
      <c r="AN173" s="49"/>
      <c r="AO173" s="49"/>
      <c r="AP173" s="61"/>
    </row>
    <row r="174" spans="1:42" ht="20.100000000000001" customHeight="1" x14ac:dyDescent="0.25">
      <c r="A174" s="25">
        <v>161</v>
      </c>
      <c r="B174" s="26" t="s">
        <v>938</v>
      </c>
      <c r="C174" s="104" t="s">
        <v>939</v>
      </c>
      <c r="D174" s="117" t="s">
        <v>940</v>
      </c>
      <c r="E174" s="26" t="s">
        <v>8</v>
      </c>
      <c r="F174" s="26" t="s">
        <v>58</v>
      </c>
      <c r="G174" s="26" t="s">
        <v>100</v>
      </c>
      <c r="H174" s="26" t="s">
        <v>100</v>
      </c>
      <c r="I174" s="25"/>
      <c r="J174" s="25"/>
      <c r="K174" s="25"/>
      <c r="L174" s="27"/>
      <c r="M174" s="26"/>
      <c r="N174" s="26"/>
      <c r="O174" s="26"/>
      <c r="P174" s="26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8"/>
      <c r="AB174" s="25"/>
      <c r="AC174" s="26"/>
      <c r="AD174" s="25"/>
      <c r="AE174" s="25"/>
      <c r="AF174" s="26">
        <v>10000</v>
      </c>
      <c r="AG174" s="49"/>
      <c r="AH174" s="49"/>
      <c r="AI174" s="49"/>
      <c r="AJ174" s="49"/>
      <c r="AK174" s="49"/>
      <c r="AL174" s="49"/>
      <c r="AM174" s="49"/>
      <c r="AN174" s="49"/>
      <c r="AO174" s="49"/>
      <c r="AP174" s="61"/>
    </row>
    <row r="175" spans="1:42" ht="20.100000000000001" customHeight="1" x14ac:dyDescent="0.25">
      <c r="A175" s="25">
        <v>162</v>
      </c>
      <c r="B175" s="26" t="s">
        <v>941</v>
      </c>
      <c r="C175" s="104" t="s">
        <v>942</v>
      </c>
      <c r="D175" s="117" t="s">
        <v>943</v>
      </c>
      <c r="E175" s="26" t="s">
        <v>8</v>
      </c>
      <c r="F175" s="26" t="s">
        <v>58</v>
      </c>
      <c r="G175" s="26" t="s">
        <v>100</v>
      </c>
      <c r="H175" s="26" t="s">
        <v>100</v>
      </c>
      <c r="I175" s="25"/>
      <c r="J175" s="25"/>
      <c r="K175" s="25"/>
      <c r="L175" s="27"/>
      <c r="M175" s="26"/>
      <c r="N175" s="26"/>
      <c r="O175" s="26"/>
      <c r="P175" s="26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8"/>
      <c r="AB175" s="25"/>
      <c r="AC175" s="26"/>
      <c r="AD175" s="25"/>
      <c r="AE175" s="25"/>
      <c r="AF175" s="26">
        <v>10000</v>
      </c>
      <c r="AG175" s="49"/>
      <c r="AH175" s="49"/>
      <c r="AI175" s="49"/>
      <c r="AJ175" s="49"/>
      <c r="AK175" s="49"/>
      <c r="AL175" s="49"/>
      <c r="AM175" s="49"/>
      <c r="AN175" s="49"/>
      <c r="AO175" s="49"/>
      <c r="AP175" s="61"/>
    </row>
    <row r="176" spans="1:42" ht="20.100000000000001" customHeight="1" x14ac:dyDescent="0.25">
      <c r="A176" s="25">
        <v>163</v>
      </c>
      <c r="B176" s="26" t="s">
        <v>944</v>
      </c>
      <c r="C176" s="104" t="s">
        <v>945</v>
      </c>
      <c r="D176" s="117" t="s">
        <v>946</v>
      </c>
      <c r="E176" s="26" t="s">
        <v>9</v>
      </c>
      <c r="F176" s="26" t="s">
        <v>58</v>
      </c>
      <c r="G176" s="26" t="s">
        <v>100</v>
      </c>
      <c r="H176" s="26" t="s">
        <v>100</v>
      </c>
      <c r="I176" s="25"/>
      <c r="J176" s="25"/>
      <c r="K176" s="25"/>
      <c r="L176" s="27"/>
      <c r="M176" s="26"/>
      <c r="N176" s="26"/>
      <c r="O176" s="26"/>
      <c r="P176" s="2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8"/>
      <c r="AB176" s="25"/>
      <c r="AC176" s="26"/>
      <c r="AD176" s="25"/>
      <c r="AE176" s="25"/>
      <c r="AF176" s="26">
        <v>10000</v>
      </c>
      <c r="AG176" s="49"/>
      <c r="AH176" s="49"/>
      <c r="AI176" s="49"/>
      <c r="AJ176" s="49"/>
      <c r="AK176" s="49"/>
      <c r="AL176" s="49"/>
      <c r="AM176" s="49"/>
      <c r="AN176" s="49"/>
      <c r="AO176" s="49"/>
      <c r="AP176" s="61"/>
    </row>
    <row r="177" spans="1:42" ht="20.100000000000001" customHeight="1" x14ac:dyDescent="0.25">
      <c r="A177" s="25">
        <v>164</v>
      </c>
      <c r="B177" s="26" t="s">
        <v>947</v>
      </c>
      <c r="C177" s="104" t="s">
        <v>948</v>
      </c>
      <c r="D177" s="117" t="s">
        <v>949</v>
      </c>
      <c r="E177" s="26" t="s">
        <v>8</v>
      </c>
      <c r="F177" s="26" t="s">
        <v>58</v>
      </c>
      <c r="G177" s="26" t="s">
        <v>100</v>
      </c>
      <c r="H177" s="26" t="s">
        <v>100</v>
      </c>
      <c r="I177" s="25"/>
      <c r="J177" s="25"/>
      <c r="K177" s="25"/>
      <c r="L177" s="27"/>
      <c r="M177" s="26"/>
      <c r="N177" s="26"/>
      <c r="O177" s="26"/>
      <c r="P177" s="26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8"/>
      <c r="AB177" s="25"/>
      <c r="AC177" s="26"/>
      <c r="AD177" s="25"/>
      <c r="AE177" s="25"/>
      <c r="AF177" s="26">
        <v>10000</v>
      </c>
      <c r="AG177" s="49"/>
      <c r="AH177" s="49"/>
      <c r="AI177" s="49"/>
      <c r="AJ177" s="49"/>
      <c r="AK177" s="49"/>
      <c r="AL177" s="49"/>
      <c r="AM177" s="49"/>
      <c r="AN177" s="49"/>
      <c r="AO177" s="49"/>
      <c r="AP177" s="61"/>
    </row>
    <row r="178" spans="1:42" ht="20.100000000000001" customHeight="1" x14ac:dyDescent="0.25">
      <c r="A178" s="25">
        <v>165</v>
      </c>
      <c r="B178" s="103" t="s">
        <v>950</v>
      </c>
      <c r="C178" s="104" t="s">
        <v>951</v>
      </c>
      <c r="D178" s="106" t="s">
        <v>952</v>
      </c>
      <c r="E178" s="103" t="s">
        <v>8</v>
      </c>
      <c r="F178" s="103" t="s">
        <v>58</v>
      </c>
      <c r="G178" s="103" t="s">
        <v>100</v>
      </c>
      <c r="H178" s="103" t="s">
        <v>100</v>
      </c>
      <c r="I178" s="25"/>
      <c r="J178" s="25"/>
      <c r="K178" s="25"/>
      <c r="L178" s="27"/>
      <c r="M178" s="26"/>
      <c r="N178" s="26"/>
      <c r="O178" s="26"/>
      <c r="P178" s="26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8"/>
      <c r="AB178" s="25"/>
      <c r="AC178" s="26"/>
      <c r="AD178" s="25"/>
      <c r="AE178" s="25"/>
      <c r="AF178" s="103">
        <v>10000</v>
      </c>
      <c r="AG178" s="49"/>
      <c r="AH178" s="49"/>
      <c r="AI178" s="49"/>
      <c r="AJ178" s="49"/>
      <c r="AK178" s="49"/>
      <c r="AL178" s="49"/>
      <c r="AM178" s="49"/>
      <c r="AN178" s="49"/>
      <c r="AO178" s="49"/>
      <c r="AP178" s="61"/>
    </row>
    <row r="179" spans="1:42" ht="20.100000000000001" customHeight="1" x14ac:dyDescent="0.25">
      <c r="A179" s="25">
        <v>166</v>
      </c>
      <c r="B179" s="26" t="s">
        <v>953</v>
      </c>
      <c r="C179" s="104" t="s">
        <v>954</v>
      </c>
      <c r="D179" s="117" t="s">
        <v>955</v>
      </c>
      <c r="E179" s="26" t="s">
        <v>8</v>
      </c>
      <c r="F179" s="26" t="s">
        <v>58</v>
      </c>
      <c r="G179" s="26" t="s">
        <v>100</v>
      </c>
      <c r="H179" s="26" t="s">
        <v>100</v>
      </c>
      <c r="I179" s="25"/>
      <c r="J179" s="25"/>
      <c r="K179" s="25"/>
      <c r="L179" s="27"/>
      <c r="M179" s="26"/>
      <c r="N179" s="26"/>
      <c r="O179" s="26"/>
      <c r="P179" s="26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8"/>
      <c r="AB179" s="25"/>
      <c r="AC179" s="26"/>
      <c r="AD179" s="25"/>
      <c r="AE179" s="25"/>
      <c r="AF179" s="26">
        <v>10000</v>
      </c>
      <c r="AG179" s="49"/>
      <c r="AH179" s="49"/>
      <c r="AI179" s="49"/>
      <c r="AJ179" s="49"/>
      <c r="AK179" s="49"/>
      <c r="AL179" s="49"/>
      <c r="AM179" s="49"/>
      <c r="AN179" s="49"/>
      <c r="AO179" s="49"/>
      <c r="AP179" s="61"/>
    </row>
    <row r="180" spans="1:42" ht="20.100000000000001" customHeight="1" x14ac:dyDescent="0.25">
      <c r="A180" s="25">
        <v>167</v>
      </c>
      <c r="B180" s="26" t="s">
        <v>956</v>
      </c>
      <c r="C180" s="104" t="s">
        <v>957</v>
      </c>
      <c r="D180" s="117" t="s">
        <v>958</v>
      </c>
      <c r="E180" s="26" t="s">
        <v>8</v>
      </c>
      <c r="F180" s="26" t="s">
        <v>58</v>
      </c>
      <c r="G180" s="26" t="s">
        <v>100</v>
      </c>
      <c r="H180" s="26" t="s">
        <v>100</v>
      </c>
      <c r="I180" s="25"/>
      <c r="J180" s="25"/>
      <c r="K180" s="25"/>
      <c r="L180" s="27"/>
      <c r="M180" s="26"/>
      <c r="N180" s="26"/>
      <c r="O180" s="26"/>
      <c r="P180" s="26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8"/>
      <c r="AB180" s="25"/>
      <c r="AC180" s="26"/>
      <c r="AD180" s="25"/>
      <c r="AE180" s="25"/>
      <c r="AF180" s="26">
        <v>10000</v>
      </c>
      <c r="AG180" s="49"/>
      <c r="AH180" s="49"/>
      <c r="AI180" s="49"/>
      <c r="AJ180" s="49"/>
      <c r="AK180" s="49"/>
      <c r="AL180" s="49"/>
      <c r="AM180" s="49"/>
      <c r="AN180" s="49"/>
      <c r="AO180" s="49"/>
      <c r="AP180" s="61"/>
    </row>
    <row r="181" spans="1:42" ht="20.100000000000001" customHeight="1" x14ac:dyDescent="0.25">
      <c r="A181" s="25">
        <v>168</v>
      </c>
      <c r="B181" s="26" t="s">
        <v>959</v>
      </c>
      <c r="C181" s="104" t="s">
        <v>960</v>
      </c>
      <c r="D181" s="117" t="s">
        <v>961</v>
      </c>
      <c r="E181" s="26" t="s">
        <v>8</v>
      </c>
      <c r="F181" s="26" t="s">
        <v>58</v>
      </c>
      <c r="G181" s="26" t="s">
        <v>100</v>
      </c>
      <c r="H181" s="26" t="s">
        <v>100</v>
      </c>
      <c r="I181" s="25"/>
      <c r="J181" s="25"/>
      <c r="K181" s="25"/>
      <c r="L181" s="27"/>
      <c r="M181" s="26"/>
      <c r="N181" s="26"/>
      <c r="O181" s="26"/>
      <c r="P181" s="26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8"/>
      <c r="AB181" s="25"/>
      <c r="AC181" s="26"/>
      <c r="AD181" s="25"/>
      <c r="AE181" s="25"/>
      <c r="AF181" s="26">
        <v>10000</v>
      </c>
      <c r="AG181" s="49"/>
      <c r="AH181" s="49"/>
      <c r="AI181" s="49"/>
      <c r="AJ181" s="49"/>
      <c r="AK181" s="49"/>
      <c r="AL181" s="49"/>
      <c r="AM181" s="49"/>
      <c r="AN181" s="49"/>
      <c r="AO181" s="49"/>
      <c r="AP181" s="61"/>
    </row>
    <row r="182" spans="1:42" ht="20.100000000000001" customHeight="1" x14ac:dyDescent="0.25">
      <c r="A182" s="25">
        <v>169</v>
      </c>
      <c r="B182" s="26" t="s">
        <v>962</v>
      </c>
      <c r="C182" s="104" t="s">
        <v>963</v>
      </c>
      <c r="D182" s="117" t="s">
        <v>964</v>
      </c>
      <c r="E182" s="26" t="s">
        <v>9</v>
      </c>
      <c r="F182" s="26" t="s">
        <v>58</v>
      </c>
      <c r="G182" s="26" t="s">
        <v>100</v>
      </c>
      <c r="H182" s="26" t="s">
        <v>100</v>
      </c>
      <c r="I182" s="25"/>
      <c r="J182" s="25"/>
      <c r="K182" s="25"/>
      <c r="L182" s="27"/>
      <c r="M182" s="26"/>
      <c r="N182" s="26"/>
      <c r="O182" s="26"/>
      <c r="P182" s="26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8"/>
      <c r="AB182" s="25"/>
      <c r="AC182" s="26"/>
      <c r="AD182" s="25"/>
      <c r="AE182" s="25"/>
      <c r="AF182" s="26">
        <v>10000</v>
      </c>
      <c r="AG182" s="49"/>
      <c r="AH182" s="49"/>
      <c r="AI182" s="49"/>
      <c r="AJ182" s="49"/>
      <c r="AK182" s="49"/>
      <c r="AL182" s="49"/>
      <c r="AM182" s="49"/>
      <c r="AN182" s="49"/>
      <c r="AO182" s="49"/>
      <c r="AP182" s="61"/>
    </row>
    <row r="183" spans="1:42" ht="20.100000000000001" customHeight="1" x14ac:dyDescent="0.25">
      <c r="A183" s="25">
        <v>170</v>
      </c>
      <c r="B183" s="26" t="s">
        <v>965</v>
      </c>
      <c r="C183" s="104" t="s">
        <v>966</v>
      </c>
      <c r="D183" s="117" t="s">
        <v>967</v>
      </c>
      <c r="E183" s="26" t="s">
        <v>9</v>
      </c>
      <c r="F183" s="26" t="s">
        <v>58</v>
      </c>
      <c r="G183" s="26" t="s">
        <v>100</v>
      </c>
      <c r="H183" s="26" t="s">
        <v>100</v>
      </c>
      <c r="I183" s="25"/>
      <c r="J183" s="25"/>
      <c r="K183" s="25"/>
      <c r="L183" s="27"/>
      <c r="M183" s="26"/>
      <c r="N183" s="26"/>
      <c r="O183" s="26"/>
      <c r="P183" s="26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8"/>
      <c r="AB183" s="25"/>
      <c r="AC183" s="26"/>
      <c r="AD183" s="25"/>
      <c r="AE183" s="25"/>
      <c r="AF183" s="26">
        <v>10000</v>
      </c>
      <c r="AG183" s="49"/>
      <c r="AH183" s="49"/>
      <c r="AI183" s="49"/>
      <c r="AJ183" s="49"/>
      <c r="AK183" s="49"/>
      <c r="AL183" s="49"/>
      <c r="AM183" s="49"/>
      <c r="AN183" s="49"/>
      <c r="AO183" s="49"/>
      <c r="AP183" s="61"/>
    </row>
    <row r="184" spans="1:42" ht="20.100000000000001" customHeight="1" x14ac:dyDescent="0.25">
      <c r="A184" s="25">
        <v>171</v>
      </c>
      <c r="B184" s="26" t="s">
        <v>968</v>
      </c>
      <c r="C184" s="104" t="s">
        <v>969</v>
      </c>
      <c r="D184" s="117" t="s">
        <v>970</v>
      </c>
      <c r="E184" s="26" t="s">
        <v>9</v>
      </c>
      <c r="F184" s="26" t="s">
        <v>58</v>
      </c>
      <c r="G184" s="26" t="s">
        <v>100</v>
      </c>
      <c r="H184" s="26" t="s">
        <v>100</v>
      </c>
      <c r="I184" s="25"/>
      <c r="J184" s="25"/>
      <c r="K184" s="25"/>
      <c r="L184" s="27"/>
      <c r="M184" s="26"/>
      <c r="N184" s="26"/>
      <c r="O184" s="26"/>
      <c r="P184" s="26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8"/>
      <c r="AB184" s="25"/>
      <c r="AC184" s="26"/>
      <c r="AD184" s="25"/>
      <c r="AE184" s="25"/>
      <c r="AF184" s="26">
        <v>10000</v>
      </c>
      <c r="AG184" s="49"/>
      <c r="AH184" s="49"/>
      <c r="AI184" s="49"/>
      <c r="AJ184" s="49"/>
      <c r="AK184" s="49"/>
      <c r="AL184" s="49"/>
      <c r="AM184" s="49"/>
      <c r="AN184" s="49"/>
      <c r="AO184" s="49"/>
      <c r="AP184" s="61"/>
    </row>
    <row r="185" spans="1:42" ht="20.100000000000001" customHeight="1" x14ac:dyDescent="0.25">
      <c r="A185" s="25">
        <v>172</v>
      </c>
      <c r="B185" s="26" t="s">
        <v>971</v>
      </c>
      <c r="C185" s="104" t="s">
        <v>972</v>
      </c>
      <c r="D185" s="117" t="s">
        <v>973</v>
      </c>
      <c r="E185" s="26" t="s">
        <v>9</v>
      </c>
      <c r="F185" s="26" t="s">
        <v>58</v>
      </c>
      <c r="G185" s="26" t="s">
        <v>100</v>
      </c>
      <c r="H185" s="26" t="s">
        <v>100</v>
      </c>
      <c r="I185" s="25"/>
      <c r="J185" s="25"/>
      <c r="K185" s="25"/>
      <c r="L185" s="27"/>
      <c r="M185" s="26"/>
      <c r="N185" s="26"/>
      <c r="O185" s="26"/>
      <c r="P185" s="26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8"/>
      <c r="AB185" s="25"/>
      <c r="AC185" s="26"/>
      <c r="AD185" s="25"/>
      <c r="AE185" s="25"/>
      <c r="AF185" s="26">
        <v>10000</v>
      </c>
      <c r="AG185" s="49"/>
      <c r="AH185" s="49"/>
      <c r="AI185" s="49"/>
      <c r="AJ185" s="49"/>
      <c r="AK185" s="49"/>
      <c r="AL185" s="49"/>
      <c r="AM185" s="49"/>
      <c r="AN185" s="49"/>
      <c r="AO185" s="49"/>
      <c r="AP185" s="61"/>
    </row>
    <row r="186" spans="1:42" ht="20.100000000000001" customHeight="1" x14ac:dyDescent="0.25">
      <c r="A186" s="25">
        <v>173</v>
      </c>
      <c r="B186" s="26" t="s">
        <v>974</v>
      </c>
      <c r="C186" s="104" t="s">
        <v>975</v>
      </c>
      <c r="D186" s="117" t="s">
        <v>976</v>
      </c>
      <c r="E186" s="26" t="s">
        <v>9</v>
      </c>
      <c r="F186" s="26" t="s">
        <v>58</v>
      </c>
      <c r="G186" s="26" t="s">
        <v>100</v>
      </c>
      <c r="H186" s="26" t="s">
        <v>100</v>
      </c>
      <c r="I186" s="25"/>
      <c r="J186" s="25"/>
      <c r="K186" s="25"/>
      <c r="L186" s="27"/>
      <c r="M186" s="26"/>
      <c r="N186" s="26"/>
      <c r="O186" s="26"/>
      <c r="P186" s="26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8"/>
      <c r="AB186" s="25"/>
      <c r="AC186" s="26"/>
      <c r="AD186" s="25"/>
      <c r="AE186" s="25"/>
      <c r="AF186" s="26">
        <v>10000</v>
      </c>
      <c r="AG186" s="49"/>
      <c r="AH186" s="49"/>
      <c r="AI186" s="49"/>
      <c r="AJ186" s="49"/>
      <c r="AK186" s="49"/>
      <c r="AL186" s="49"/>
      <c r="AM186" s="49"/>
      <c r="AN186" s="49"/>
      <c r="AO186" s="49"/>
      <c r="AP186" s="61"/>
    </row>
    <row r="187" spans="1:42" ht="20.100000000000001" customHeight="1" x14ac:dyDescent="0.25">
      <c r="A187" s="25">
        <v>174</v>
      </c>
      <c r="B187" s="26" t="s">
        <v>977</v>
      </c>
      <c r="C187" s="104" t="s">
        <v>978</v>
      </c>
      <c r="D187" s="117" t="s">
        <v>979</v>
      </c>
      <c r="E187" s="26" t="s">
        <v>9</v>
      </c>
      <c r="F187" s="26" t="s">
        <v>58</v>
      </c>
      <c r="G187" s="26" t="s">
        <v>100</v>
      </c>
      <c r="H187" s="26" t="s">
        <v>100</v>
      </c>
      <c r="I187" s="25"/>
      <c r="J187" s="25"/>
      <c r="K187" s="25"/>
      <c r="L187" s="27"/>
      <c r="M187" s="26"/>
      <c r="N187" s="26"/>
      <c r="O187" s="26"/>
      <c r="P187" s="26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8"/>
      <c r="AB187" s="25"/>
      <c r="AC187" s="26"/>
      <c r="AD187" s="25"/>
      <c r="AE187" s="25"/>
      <c r="AF187" s="26">
        <v>10000</v>
      </c>
      <c r="AG187" s="49"/>
      <c r="AH187" s="49"/>
      <c r="AI187" s="49"/>
      <c r="AJ187" s="49"/>
      <c r="AK187" s="49"/>
      <c r="AL187" s="49"/>
      <c r="AM187" s="49"/>
      <c r="AN187" s="49"/>
      <c r="AO187" s="49"/>
      <c r="AP187" s="61"/>
    </row>
    <row r="188" spans="1:42" ht="20.100000000000001" customHeight="1" x14ac:dyDescent="0.25">
      <c r="A188" s="25">
        <v>175</v>
      </c>
      <c r="B188" s="26" t="s">
        <v>469</v>
      </c>
      <c r="C188" s="104" t="s">
        <v>470</v>
      </c>
      <c r="D188" s="117" t="s">
        <v>471</v>
      </c>
      <c r="E188" s="26" t="s">
        <v>8</v>
      </c>
      <c r="F188" s="26" t="s">
        <v>71</v>
      </c>
      <c r="G188" s="26" t="s">
        <v>107</v>
      </c>
      <c r="H188" s="26" t="s">
        <v>107</v>
      </c>
      <c r="I188" s="25"/>
      <c r="J188" s="25"/>
      <c r="K188" s="25"/>
      <c r="L188" s="27"/>
      <c r="M188" s="26"/>
      <c r="N188" s="26"/>
      <c r="O188" s="26"/>
      <c r="P188" s="26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8"/>
      <c r="AB188" s="25"/>
      <c r="AC188" s="26"/>
      <c r="AD188" s="25"/>
      <c r="AE188" s="25"/>
      <c r="AF188" s="26">
        <v>10000</v>
      </c>
      <c r="AG188" s="49"/>
      <c r="AH188" s="49"/>
      <c r="AI188" s="49"/>
      <c r="AJ188" s="49"/>
      <c r="AK188" s="49"/>
      <c r="AL188" s="49"/>
      <c r="AM188" s="49"/>
      <c r="AN188" s="49"/>
      <c r="AO188" s="49"/>
      <c r="AP188" s="61"/>
    </row>
    <row r="189" spans="1:42" ht="20.100000000000001" customHeight="1" x14ac:dyDescent="0.25">
      <c r="A189" s="25">
        <v>176</v>
      </c>
      <c r="B189" s="26" t="s">
        <v>980</v>
      </c>
      <c r="C189" s="104" t="s">
        <v>981</v>
      </c>
      <c r="D189" s="117" t="s">
        <v>982</v>
      </c>
      <c r="E189" s="26" t="s">
        <v>9</v>
      </c>
      <c r="F189" s="26" t="s">
        <v>71</v>
      </c>
      <c r="G189" s="26" t="s">
        <v>107</v>
      </c>
      <c r="H189" s="26" t="s">
        <v>107</v>
      </c>
      <c r="I189" s="25"/>
      <c r="J189" s="25"/>
      <c r="K189" s="25"/>
      <c r="L189" s="27"/>
      <c r="M189" s="26"/>
      <c r="N189" s="26"/>
      <c r="O189" s="26"/>
      <c r="P189" s="26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8"/>
      <c r="AB189" s="25"/>
      <c r="AC189" s="26"/>
      <c r="AD189" s="25"/>
      <c r="AE189" s="25"/>
      <c r="AF189" s="26">
        <v>10000</v>
      </c>
      <c r="AG189" s="49"/>
      <c r="AH189" s="49"/>
      <c r="AI189" s="49"/>
      <c r="AJ189" s="49"/>
      <c r="AK189" s="49"/>
      <c r="AL189" s="49"/>
      <c r="AM189" s="49"/>
      <c r="AN189" s="49"/>
      <c r="AO189" s="49"/>
      <c r="AP189" s="61"/>
    </row>
    <row r="190" spans="1:42" ht="20.100000000000001" customHeight="1" x14ac:dyDescent="0.25">
      <c r="A190" s="25">
        <v>177</v>
      </c>
      <c r="B190" s="26" t="s">
        <v>983</v>
      </c>
      <c r="C190" s="104" t="s">
        <v>984</v>
      </c>
      <c r="D190" s="117" t="s">
        <v>985</v>
      </c>
      <c r="E190" s="26" t="s">
        <v>8</v>
      </c>
      <c r="F190" s="26" t="s">
        <v>58</v>
      </c>
      <c r="G190" s="26" t="s">
        <v>107</v>
      </c>
      <c r="H190" s="26" t="s">
        <v>107</v>
      </c>
      <c r="I190" s="25"/>
      <c r="J190" s="25"/>
      <c r="K190" s="25"/>
      <c r="L190" s="27"/>
      <c r="M190" s="26"/>
      <c r="N190" s="26"/>
      <c r="O190" s="26"/>
      <c r="P190" s="26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8"/>
      <c r="AB190" s="25"/>
      <c r="AC190" s="26"/>
      <c r="AD190" s="25"/>
      <c r="AE190" s="25"/>
      <c r="AF190" s="26">
        <v>10000</v>
      </c>
      <c r="AG190" s="49"/>
      <c r="AH190" s="49"/>
      <c r="AI190" s="49"/>
      <c r="AJ190" s="49"/>
      <c r="AK190" s="49"/>
      <c r="AL190" s="49"/>
      <c r="AM190" s="49"/>
      <c r="AN190" s="49"/>
      <c r="AO190" s="49"/>
      <c r="AP190" s="61"/>
    </row>
    <row r="191" spans="1:42" ht="20.100000000000001" customHeight="1" x14ac:dyDescent="0.25">
      <c r="A191" s="25">
        <v>178</v>
      </c>
      <c r="B191" s="26" t="s">
        <v>986</v>
      </c>
      <c r="C191" s="104" t="s">
        <v>987</v>
      </c>
      <c r="D191" s="117" t="s">
        <v>988</v>
      </c>
      <c r="E191" s="26" t="s">
        <v>8</v>
      </c>
      <c r="F191" s="26" t="s">
        <v>71</v>
      </c>
      <c r="G191" s="26" t="s">
        <v>107</v>
      </c>
      <c r="H191" s="26" t="s">
        <v>107</v>
      </c>
      <c r="I191" s="25"/>
      <c r="J191" s="25"/>
      <c r="K191" s="25"/>
      <c r="L191" s="27"/>
      <c r="M191" s="26"/>
      <c r="N191" s="26"/>
      <c r="O191" s="26"/>
      <c r="P191" s="26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8"/>
      <c r="AB191" s="25"/>
      <c r="AC191" s="26"/>
      <c r="AD191" s="25"/>
      <c r="AE191" s="25"/>
      <c r="AF191" s="26">
        <v>10000</v>
      </c>
      <c r="AG191" s="49"/>
      <c r="AH191" s="49"/>
      <c r="AI191" s="49"/>
      <c r="AJ191" s="49"/>
      <c r="AK191" s="49"/>
      <c r="AL191" s="49"/>
      <c r="AM191" s="49"/>
      <c r="AN191" s="49"/>
      <c r="AO191" s="49"/>
      <c r="AP191" s="61"/>
    </row>
    <row r="192" spans="1:42" ht="20.100000000000001" customHeight="1" x14ac:dyDescent="0.25">
      <c r="A192" s="25">
        <v>179</v>
      </c>
      <c r="B192" s="26" t="s">
        <v>989</v>
      </c>
      <c r="C192" s="104" t="s">
        <v>990</v>
      </c>
      <c r="D192" s="117" t="s">
        <v>991</v>
      </c>
      <c r="E192" s="26" t="s">
        <v>9</v>
      </c>
      <c r="F192" s="26" t="s">
        <v>71</v>
      </c>
      <c r="G192" s="26" t="s">
        <v>107</v>
      </c>
      <c r="H192" s="26" t="s">
        <v>107</v>
      </c>
      <c r="I192" s="25"/>
      <c r="J192" s="25"/>
      <c r="K192" s="25"/>
      <c r="L192" s="27"/>
      <c r="M192" s="26"/>
      <c r="N192" s="26"/>
      <c r="O192" s="26"/>
      <c r="P192" s="26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8"/>
      <c r="AB192" s="25"/>
      <c r="AC192" s="26"/>
      <c r="AD192" s="25"/>
      <c r="AE192" s="25"/>
      <c r="AF192" s="26">
        <v>10000</v>
      </c>
      <c r="AG192" s="49"/>
      <c r="AH192" s="49"/>
      <c r="AI192" s="49"/>
      <c r="AJ192" s="49"/>
      <c r="AK192" s="49"/>
      <c r="AL192" s="49"/>
      <c r="AM192" s="49"/>
      <c r="AN192" s="49"/>
      <c r="AO192" s="49"/>
      <c r="AP192" s="61"/>
    </row>
    <row r="193" spans="1:42" ht="20.100000000000001" customHeight="1" x14ac:dyDescent="0.25">
      <c r="A193" s="25">
        <v>180</v>
      </c>
      <c r="B193" s="26" t="s">
        <v>992</v>
      </c>
      <c r="C193" s="104" t="s">
        <v>993</v>
      </c>
      <c r="D193" s="117" t="s">
        <v>994</v>
      </c>
      <c r="E193" s="26" t="s">
        <v>9</v>
      </c>
      <c r="F193" s="26" t="s">
        <v>71</v>
      </c>
      <c r="G193" s="26" t="s">
        <v>107</v>
      </c>
      <c r="H193" s="26" t="s">
        <v>107</v>
      </c>
      <c r="I193" s="25"/>
      <c r="J193" s="25"/>
      <c r="K193" s="25"/>
      <c r="L193" s="27"/>
      <c r="M193" s="26"/>
      <c r="N193" s="26"/>
      <c r="O193" s="26"/>
      <c r="P193" s="26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8"/>
      <c r="AB193" s="25"/>
      <c r="AC193" s="26"/>
      <c r="AD193" s="25"/>
      <c r="AE193" s="25"/>
      <c r="AF193" s="26">
        <v>10000</v>
      </c>
      <c r="AG193" s="49"/>
      <c r="AH193" s="49"/>
      <c r="AI193" s="49"/>
      <c r="AJ193" s="49"/>
      <c r="AK193" s="49"/>
      <c r="AL193" s="49"/>
      <c r="AM193" s="49"/>
      <c r="AN193" s="49"/>
      <c r="AO193" s="49"/>
      <c r="AP193" s="61"/>
    </row>
    <row r="194" spans="1:42" ht="20.100000000000001" customHeight="1" x14ac:dyDescent="0.25">
      <c r="A194" s="25">
        <v>181</v>
      </c>
      <c r="B194" s="26" t="s">
        <v>995</v>
      </c>
      <c r="C194" s="104" t="s">
        <v>996</v>
      </c>
      <c r="D194" s="117" t="s">
        <v>997</v>
      </c>
      <c r="E194" s="26" t="s">
        <v>8</v>
      </c>
      <c r="F194" s="26" t="s">
        <v>58</v>
      </c>
      <c r="G194" s="26" t="s">
        <v>107</v>
      </c>
      <c r="H194" s="26" t="s">
        <v>107</v>
      </c>
      <c r="I194" s="25"/>
      <c r="J194" s="25"/>
      <c r="K194" s="25"/>
      <c r="L194" s="27"/>
      <c r="M194" s="26"/>
      <c r="N194" s="26"/>
      <c r="O194" s="26"/>
      <c r="P194" s="26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8"/>
      <c r="AB194" s="25"/>
      <c r="AC194" s="26"/>
      <c r="AD194" s="25"/>
      <c r="AE194" s="25"/>
      <c r="AF194" s="26">
        <v>10000</v>
      </c>
      <c r="AG194" s="49"/>
      <c r="AH194" s="49"/>
      <c r="AI194" s="49"/>
      <c r="AJ194" s="49"/>
      <c r="AK194" s="49"/>
      <c r="AL194" s="49"/>
      <c r="AM194" s="49"/>
      <c r="AN194" s="49"/>
      <c r="AO194" s="49"/>
      <c r="AP194" s="61"/>
    </row>
    <row r="195" spans="1:42" ht="20.100000000000001" customHeight="1" x14ac:dyDescent="0.25">
      <c r="A195" s="25">
        <v>182</v>
      </c>
      <c r="B195" s="26" t="s">
        <v>998</v>
      </c>
      <c r="C195" s="104" t="s">
        <v>999</v>
      </c>
      <c r="D195" s="117" t="s">
        <v>1000</v>
      </c>
      <c r="E195" s="26" t="s">
        <v>9</v>
      </c>
      <c r="F195" s="26" t="s">
        <v>71</v>
      </c>
      <c r="G195" s="26" t="s">
        <v>107</v>
      </c>
      <c r="H195" s="26" t="s">
        <v>107</v>
      </c>
      <c r="I195" s="25"/>
      <c r="J195" s="25"/>
      <c r="K195" s="25"/>
      <c r="L195" s="27"/>
      <c r="M195" s="26"/>
      <c r="N195" s="26"/>
      <c r="O195" s="26"/>
      <c r="P195" s="26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8"/>
      <c r="AB195" s="25"/>
      <c r="AC195" s="26"/>
      <c r="AD195" s="25"/>
      <c r="AE195" s="25"/>
      <c r="AF195" s="26">
        <v>10000</v>
      </c>
      <c r="AG195" s="49"/>
      <c r="AH195" s="49"/>
      <c r="AI195" s="49"/>
      <c r="AJ195" s="49"/>
      <c r="AK195" s="49"/>
      <c r="AL195" s="49"/>
      <c r="AM195" s="49"/>
      <c r="AN195" s="49"/>
      <c r="AO195" s="49"/>
      <c r="AP195" s="61"/>
    </row>
    <row r="196" spans="1:42" ht="20.100000000000001" customHeight="1" x14ac:dyDescent="0.25">
      <c r="A196" s="25">
        <v>183</v>
      </c>
      <c r="B196" s="26" t="s">
        <v>1001</v>
      </c>
      <c r="C196" s="104" t="s">
        <v>1002</v>
      </c>
      <c r="D196" s="117" t="s">
        <v>1003</v>
      </c>
      <c r="E196" s="26" t="s">
        <v>8</v>
      </c>
      <c r="F196" s="26" t="s">
        <v>71</v>
      </c>
      <c r="G196" s="26" t="s">
        <v>107</v>
      </c>
      <c r="H196" s="26" t="s">
        <v>107</v>
      </c>
      <c r="I196" s="25"/>
      <c r="J196" s="25"/>
      <c r="K196" s="25"/>
      <c r="L196" s="27"/>
      <c r="M196" s="26"/>
      <c r="N196" s="26"/>
      <c r="O196" s="26"/>
      <c r="P196" s="26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8"/>
      <c r="AB196" s="25"/>
      <c r="AC196" s="26"/>
      <c r="AD196" s="25"/>
      <c r="AE196" s="25"/>
      <c r="AF196" s="26">
        <v>10000</v>
      </c>
      <c r="AG196" s="49"/>
      <c r="AH196" s="49"/>
      <c r="AI196" s="49"/>
      <c r="AJ196" s="49"/>
      <c r="AK196" s="49"/>
      <c r="AL196" s="49"/>
      <c r="AM196" s="49"/>
      <c r="AN196" s="49"/>
      <c r="AO196" s="49"/>
      <c r="AP196" s="61"/>
    </row>
    <row r="197" spans="1:42" ht="20.100000000000001" customHeight="1" x14ac:dyDescent="0.25">
      <c r="A197" s="25">
        <v>184</v>
      </c>
      <c r="B197" s="26" t="s">
        <v>1004</v>
      </c>
      <c r="C197" s="104" t="s">
        <v>1005</v>
      </c>
      <c r="D197" s="117" t="s">
        <v>1006</v>
      </c>
      <c r="E197" s="26" t="s">
        <v>9</v>
      </c>
      <c r="F197" s="26" t="s">
        <v>58</v>
      </c>
      <c r="G197" s="26" t="s">
        <v>107</v>
      </c>
      <c r="H197" s="26" t="s">
        <v>107</v>
      </c>
      <c r="I197" s="25"/>
      <c r="J197" s="25"/>
      <c r="K197" s="25"/>
      <c r="L197" s="27"/>
      <c r="M197" s="26"/>
      <c r="N197" s="26"/>
      <c r="O197" s="26"/>
      <c r="P197" s="26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8"/>
      <c r="AB197" s="25"/>
      <c r="AC197" s="26"/>
      <c r="AD197" s="25"/>
      <c r="AE197" s="25"/>
      <c r="AF197" s="26">
        <v>10000</v>
      </c>
      <c r="AG197" s="49"/>
      <c r="AH197" s="49"/>
      <c r="AI197" s="49"/>
      <c r="AJ197" s="49"/>
      <c r="AK197" s="49"/>
      <c r="AL197" s="49"/>
      <c r="AM197" s="49"/>
      <c r="AN197" s="49"/>
      <c r="AO197" s="49"/>
      <c r="AP197" s="61"/>
    </row>
    <row r="198" spans="1:42" ht="20.100000000000001" customHeight="1" x14ac:dyDescent="0.25">
      <c r="A198" s="25">
        <v>185</v>
      </c>
      <c r="B198" s="26" t="s">
        <v>1007</v>
      </c>
      <c r="C198" s="104" t="s">
        <v>1008</v>
      </c>
      <c r="D198" s="117" t="s">
        <v>1009</v>
      </c>
      <c r="E198" s="26" t="s">
        <v>9</v>
      </c>
      <c r="F198" s="26" t="s">
        <v>71</v>
      </c>
      <c r="G198" s="26" t="s">
        <v>107</v>
      </c>
      <c r="H198" s="26" t="s">
        <v>107</v>
      </c>
      <c r="I198" s="25"/>
      <c r="J198" s="25"/>
      <c r="K198" s="25"/>
      <c r="L198" s="27"/>
      <c r="M198" s="26"/>
      <c r="N198" s="26"/>
      <c r="O198" s="26"/>
      <c r="P198" s="26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8"/>
      <c r="AB198" s="25"/>
      <c r="AC198" s="26"/>
      <c r="AD198" s="25"/>
      <c r="AE198" s="25"/>
      <c r="AF198" s="26">
        <v>10000</v>
      </c>
      <c r="AG198" s="49"/>
      <c r="AH198" s="49"/>
      <c r="AI198" s="49"/>
      <c r="AJ198" s="49"/>
      <c r="AK198" s="49"/>
      <c r="AL198" s="49"/>
      <c r="AM198" s="49"/>
      <c r="AN198" s="49"/>
      <c r="AO198" s="49"/>
      <c r="AP198" s="61"/>
    </row>
    <row r="199" spans="1:42" ht="20.100000000000001" customHeight="1" x14ac:dyDescent="0.25">
      <c r="A199" s="25">
        <v>186</v>
      </c>
      <c r="B199" s="26" t="s">
        <v>472</v>
      </c>
      <c r="C199" s="104" t="s">
        <v>473</v>
      </c>
      <c r="D199" s="117" t="s">
        <v>474</v>
      </c>
      <c r="E199" s="26" t="s">
        <v>8</v>
      </c>
      <c r="F199" s="26" t="s">
        <v>71</v>
      </c>
      <c r="G199" s="26" t="s">
        <v>107</v>
      </c>
      <c r="H199" s="26" t="s">
        <v>107</v>
      </c>
      <c r="I199" s="25"/>
      <c r="J199" s="25"/>
      <c r="K199" s="25"/>
      <c r="L199" s="27"/>
      <c r="M199" s="26"/>
      <c r="N199" s="26"/>
      <c r="O199" s="26"/>
      <c r="P199" s="26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8"/>
      <c r="AB199" s="25"/>
      <c r="AC199" s="26"/>
      <c r="AD199" s="25"/>
      <c r="AE199" s="25"/>
      <c r="AF199" s="26">
        <v>10000</v>
      </c>
      <c r="AG199" s="49"/>
      <c r="AH199" s="49"/>
      <c r="AI199" s="49"/>
      <c r="AJ199" s="49"/>
      <c r="AK199" s="49"/>
      <c r="AL199" s="49"/>
      <c r="AM199" s="49"/>
      <c r="AN199" s="49"/>
      <c r="AO199" s="49"/>
      <c r="AP199" s="61"/>
    </row>
    <row r="200" spans="1:42" ht="20.100000000000001" customHeight="1" x14ac:dyDescent="0.25">
      <c r="A200" s="25">
        <v>187</v>
      </c>
      <c r="B200" s="26" t="s">
        <v>1010</v>
      </c>
      <c r="C200" s="104" t="s">
        <v>1011</v>
      </c>
      <c r="D200" s="117" t="s">
        <v>1012</v>
      </c>
      <c r="E200" s="26" t="s">
        <v>9</v>
      </c>
      <c r="F200" s="26" t="s">
        <v>71</v>
      </c>
      <c r="G200" s="26" t="s">
        <v>107</v>
      </c>
      <c r="H200" s="26" t="s">
        <v>107</v>
      </c>
      <c r="I200" s="25"/>
      <c r="J200" s="25"/>
      <c r="K200" s="25"/>
      <c r="L200" s="27"/>
      <c r="M200" s="26"/>
      <c r="N200" s="26"/>
      <c r="O200" s="26"/>
      <c r="P200" s="26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8"/>
      <c r="AB200" s="25"/>
      <c r="AC200" s="26"/>
      <c r="AD200" s="25"/>
      <c r="AE200" s="25"/>
      <c r="AF200" s="26">
        <v>10000</v>
      </c>
      <c r="AG200" s="49"/>
      <c r="AH200" s="49"/>
      <c r="AI200" s="49"/>
      <c r="AJ200" s="49"/>
      <c r="AK200" s="49"/>
      <c r="AL200" s="49"/>
      <c r="AM200" s="49"/>
      <c r="AN200" s="49"/>
      <c r="AO200" s="49"/>
      <c r="AP200" s="61"/>
    </row>
    <row r="201" spans="1:42" ht="20.100000000000001" customHeight="1" x14ac:dyDescent="0.25">
      <c r="A201" s="25">
        <v>188</v>
      </c>
      <c r="B201" s="26" t="s">
        <v>1013</v>
      </c>
      <c r="C201" s="104" t="s">
        <v>1014</v>
      </c>
      <c r="D201" s="117" t="s">
        <v>1015</v>
      </c>
      <c r="E201" s="26" t="s">
        <v>9</v>
      </c>
      <c r="F201" s="26" t="s">
        <v>71</v>
      </c>
      <c r="G201" s="26" t="s">
        <v>107</v>
      </c>
      <c r="H201" s="26" t="s">
        <v>107</v>
      </c>
      <c r="I201" s="25"/>
      <c r="J201" s="25"/>
      <c r="K201" s="25"/>
      <c r="L201" s="27"/>
      <c r="M201" s="26"/>
      <c r="N201" s="26"/>
      <c r="O201" s="26"/>
      <c r="P201" s="26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8"/>
      <c r="AB201" s="25"/>
      <c r="AC201" s="26"/>
      <c r="AD201" s="25"/>
      <c r="AE201" s="25"/>
      <c r="AF201" s="26">
        <v>10000</v>
      </c>
      <c r="AG201" s="49"/>
      <c r="AH201" s="49"/>
      <c r="AI201" s="49"/>
      <c r="AJ201" s="49"/>
      <c r="AK201" s="49"/>
      <c r="AL201" s="49"/>
      <c r="AM201" s="49"/>
      <c r="AN201" s="49"/>
      <c r="AO201" s="49"/>
      <c r="AP201" s="61"/>
    </row>
    <row r="202" spans="1:42" ht="20.100000000000001" customHeight="1" x14ac:dyDescent="0.25">
      <c r="A202" s="25">
        <v>189</v>
      </c>
      <c r="B202" s="26" t="s">
        <v>1016</v>
      </c>
      <c r="C202" s="104" t="s">
        <v>1017</v>
      </c>
      <c r="D202" s="117" t="s">
        <v>1018</v>
      </c>
      <c r="E202" s="26" t="s">
        <v>9</v>
      </c>
      <c r="F202" s="26" t="s">
        <v>71</v>
      </c>
      <c r="G202" s="26" t="s">
        <v>107</v>
      </c>
      <c r="H202" s="26" t="s">
        <v>107</v>
      </c>
      <c r="I202" s="25"/>
      <c r="J202" s="25"/>
      <c r="K202" s="25"/>
      <c r="L202" s="27"/>
      <c r="M202" s="26"/>
      <c r="N202" s="26"/>
      <c r="O202" s="26"/>
      <c r="P202" s="26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8"/>
      <c r="AB202" s="25"/>
      <c r="AC202" s="26"/>
      <c r="AD202" s="25"/>
      <c r="AE202" s="25"/>
      <c r="AF202" s="26">
        <v>10000</v>
      </c>
      <c r="AG202" s="49"/>
      <c r="AH202" s="49"/>
      <c r="AI202" s="49"/>
      <c r="AJ202" s="49"/>
      <c r="AK202" s="49"/>
      <c r="AL202" s="49"/>
      <c r="AM202" s="49"/>
      <c r="AN202" s="49"/>
      <c r="AO202" s="49"/>
      <c r="AP202" s="61"/>
    </row>
    <row r="203" spans="1:42" ht="20.100000000000001" customHeight="1" x14ac:dyDescent="0.25">
      <c r="A203" s="25">
        <v>190</v>
      </c>
      <c r="B203" s="26" t="s">
        <v>1019</v>
      </c>
      <c r="C203" s="104" t="s">
        <v>1020</v>
      </c>
      <c r="D203" s="117" t="s">
        <v>1021</v>
      </c>
      <c r="E203" s="26" t="s">
        <v>9</v>
      </c>
      <c r="F203" s="26" t="s">
        <v>71</v>
      </c>
      <c r="G203" s="26" t="s">
        <v>107</v>
      </c>
      <c r="H203" s="26" t="s">
        <v>107</v>
      </c>
      <c r="I203" s="25"/>
      <c r="J203" s="25"/>
      <c r="K203" s="25"/>
      <c r="L203" s="27"/>
      <c r="M203" s="26"/>
      <c r="N203" s="26"/>
      <c r="O203" s="26"/>
      <c r="P203" s="26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8"/>
      <c r="AB203" s="25"/>
      <c r="AC203" s="26"/>
      <c r="AD203" s="25"/>
      <c r="AE203" s="25"/>
      <c r="AF203" s="26">
        <v>10000</v>
      </c>
      <c r="AG203" s="49"/>
      <c r="AH203" s="49"/>
      <c r="AI203" s="49"/>
      <c r="AJ203" s="49"/>
      <c r="AK203" s="49"/>
      <c r="AL203" s="49"/>
      <c r="AM203" s="49"/>
      <c r="AN203" s="49"/>
      <c r="AO203" s="49"/>
      <c r="AP203" s="61"/>
    </row>
    <row r="204" spans="1:42" ht="20.100000000000001" customHeight="1" x14ac:dyDescent="0.25">
      <c r="A204" s="25">
        <v>191</v>
      </c>
      <c r="B204" s="26" t="s">
        <v>1022</v>
      </c>
      <c r="C204" s="104" t="s">
        <v>1023</v>
      </c>
      <c r="D204" s="117" t="s">
        <v>1024</v>
      </c>
      <c r="E204" s="26" t="s">
        <v>9</v>
      </c>
      <c r="F204" s="26" t="s">
        <v>71</v>
      </c>
      <c r="G204" s="26" t="s">
        <v>107</v>
      </c>
      <c r="H204" s="26" t="s">
        <v>107</v>
      </c>
      <c r="I204" s="25"/>
      <c r="J204" s="25"/>
      <c r="K204" s="25"/>
      <c r="L204" s="27"/>
      <c r="M204" s="26"/>
      <c r="N204" s="26"/>
      <c r="O204" s="26"/>
      <c r="P204" s="26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8"/>
      <c r="AB204" s="25"/>
      <c r="AC204" s="26"/>
      <c r="AD204" s="25"/>
      <c r="AE204" s="25"/>
      <c r="AF204" s="26">
        <v>10000</v>
      </c>
      <c r="AG204" s="49"/>
      <c r="AH204" s="49"/>
      <c r="AI204" s="49"/>
      <c r="AJ204" s="49"/>
      <c r="AK204" s="49"/>
      <c r="AL204" s="49"/>
      <c r="AM204" s="49"/>
      <c r="AN204" s="49"/>
      <c r="AO204" s="49"/>
      <c r="AP204" s="61"/>
    </row>
    <row r="205" spans="1:42" ht="20.100000000000001" customHeight="1" x14ac:dyDescent="0.25">
      <c r="A205" s="25">
        <v>192</v>
      </c>
      <c r="B205" s="26" t="s">
        <v>1025</v>
      </c>
      <c r="C205" s="104" t="s">
        <v>1026</v>
      </c>
      <c r="D205" s="117" t="s">
        <v>1027</v>
      </c>
      <c r="E205" s="26" t="s">
        <v>9</v>
      </c>
      <c r="F205" s="26" t="s">
        <v>58</v>
      </c>
      <c r="G205" s="26" t="s">
        <v>107</v>
      </c>
      <c r="H205" s="26" t="s">
        <v>107</v>
      </c>
      <c r="I205" s="25"/>
      <c r="J205" s="25"/>
      <c r="K205" s="25"/>
      <c r="L205" s="27"/>
      <c r="M205" s="26"/>
      <c r="N205" s="26"/>
      <c r="O205" s="26"/>
      <c r="P205" s="26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8"/>
      <c r="AB205" s="25"/>
      <c r="AC205" s="26"/>
      <c r="AD205" s="25"/>
      <c r="AE205" s="25"/>
      <c r="AF205" s="26">
        <v>10000</v>
      </c>
      <c r="AG205" s="49"/>
      <c r="AH205" s="49"/>
      <c r="AI205" s="49"/>
      <c r="AJ205" s="49"/>
      <c r="AK205" s="49"/>
      <c r="AL205" s="49"/>
      <c r="AM205" s="49"/>
      <c r="AN205" s="49"/>
      <c r="AO205" s="49"/>
      <c r="AP205" s="61"/>
    </row>
    <row r="206" spans="1:42" ht="20.100000000000001" customHeight="1" x14ac:dyDescent="0.25">
      <c r="A206" s="25">
        <v>193</v>
      </c>
      <c r="B206" s="26" t="s">
        <v>1028</v>
      </c>
      <c r="C206" s="104" t="s">
        <v>1029</v>
      </c>
      <c r="D206" s="117" t="s">
        <v>1030</v>
      </c>
      <c r="E206" s="26" t="s">
        <v>9</v>
      </c>
      <c r="F206" s="26" t="s">
        <v>71</v>
      </c>
      <c r="G206" s="26" t="s">
        <v>107</v>
      </c>
      <c r="H206" s="26" t="s">
        <v>107</v>
      </c>
      <c r="I206" s="25"/>
      <c r="J206" s="25"/>
      <c r="K206" s="25"/>
      <c r="L206" s="27"/>
      <c r="M206" s="26"/>
      <c r="N206" s="26"/>
      <c r="O206" s="26"/>
      <c r="P206" s="26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8"/>
      <c r="AB206" s="25"/>
      <c r="AC206" s="26"/>
      <c r="AD206" s="25"/>
      <c r="AE206" s="25"/>
      <c r="AF206" s="26">
        <v>10000</v>
      </c>
      <c r="AG206" s="49"/>
      <c r="AH206" s="49"/>
      <c r="AI206" s="49"/>
      <c r="AJ206" s="49"/>
      <c r="AK206" s="49"/>
      <c r="AL206" s="49"/>
      <c r="AM206" s="49"/>
      <c r="AN206" s="49"/>
      <c r="AO206" s="49"/>
      <c r="AP206" s="61"/>
    </row>
    <row r="207" spans="1:42" ht="20.100000000000001" customHeight="1" x14ac:dyDescent="0.25">
      <c r="A207" s="25">
        <v>194</v>
      </c>
      <c r="B207" s="26" t="s">
        <v>1031</v>
      </c>
      <c r="C207" s="104" t="s">
        <v>1032</v>
      </c>
      <c r="D207" s="117" t="s">
        <v>1033</v>
      </c>
      <c r="E207" s="26" t="s">
        <v>9</v>
      </c>
      <c r="F207" s="26" t="s">
        <v>71</v>
      </c>
      <c r="G207" s="26" t="s">
        <v>107</v>
      </c>
      <c r="H207" s="26" t="s">
        <v>107</v>
      </c>
      <c r="I207" s="25"/>
      <c r="J207" s="25"/>
      <c r="K207" s="25"/>
      <c r="L207" s="27"/>
      <c r="M207" s="26"/>
      <c r="N207" s="26"/>
      <c r="O207" s="26"/>
      <c r="P207" s="26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8"/>
      <c r="AB207" s="25"/>
      <c r="AC207" s="26"/>
      <c r="AD207" s="25"/>
      <c r="AE207" s="25"/>
      <c r="AF207" s="26">
        <v>10000</v>
      </c>
      <c r="AG207" s="49"/>
      <c r="AH207" s="49"/>
      <c r="AI207" s="49"/>
      <c r="AJ207" s="49"/>
      <c r="AK207" s="49"/>
      <c r="AL207" s="49"/>
      <c r="AM207" s="49"/>
      <c r="AN207" s="49"/>
      <c r="AO207" s="49"/>
      <c r="AP207" s="61"/>
    </row>
    <row r="208" spans="1:42" ht="20.100000000000001" customHeight="1" x14ac:dyDescent="0.25">
      <c r="A208" s="25">
        <v>195</v>
      </c>
      <c r="B208" s="26" t="s">
        <v>1034</v>
      </c>
      <c r="C208" s="104" t="s">
        <v>1035</v>
      </c>
      <c r="D208" s="117" t="s">
        <v>1036</v>
      </c>
      <c r="E208" s="26" t="s">
        <v>8</v>
      </c>
      <c r="F208" s="26" t="s">
        <v>58</v>
      </c>
      <c r="G208" s="26" t="s">
        <v>59</v>
      </c>
      <c r="H208" s="26" t="s">
        <v>60</v>
      </c>
      <c r="I208" s="25"/>
      <c r="J208" s="25"/>
      <c r="K208" s="25"/>
      <c r="L208" s="27"/>
      <c r="M208" s="26"/>
      <c r="N208" s="26"/>
      <c r="O208" s="26"/>
      <c r="P208" s="26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8"/>
      <c r="AB208" s="25"/>
      <c r="AC208" s="26"/>
      <c r="AD208" s="25"/>
      <c r="AE208" s="25"/>
      <c r="AF208" s="26">
        <v>1000</v>
      </c>
      <c r="AG208" s="49"/>
      <c r="AH208" s="49"/>
      <c r="AI208" s="49"/>
      <c r="AJ208" s="49"/>
      <c r="AK208" s="49"/>
      <c r="AL208" s="49"/>
      <c r="AM208" s="49"/>
      <c r="AN208" s="49"/>
      <c r="AO208" s="49"/>
      <c r="AP208" s="61"/>
    </row>
    <row r="209" spans="1:42" ht="20.100000000000001" customHeight="1" x14ac:dyDescent="0.25">
      <c r="A209" s="25">
        <v>196</v>
      </c>
      <c r="B209" s="26" t="s">
        <v>1037</v>
      </c>
      <c r="C209" s="104" t="s">
        <v>1038</v>
      </c>
      <c r="D209" s="117" t="s">
        <v>1039</v>
      </c>
      <c r="E209" s="26" t="s">
        <v>8</v>
      </c>
      <c r="F209" s="26" t="s">
        <v>58</v>
      </c>
      <c r="G209" s="26" t="s">
        <v>59</v>
      </c>
      <c r="H209" s="26" t="s">
        <v>60</v>
      </c>
      <c r="I209" s="25"/>
      <c r="J209" s="25"/>
      <c r="K209" s="25"/>
      <c r="L209" s="27"/>
      <c r="M209" s="26"/>
      <c r="N209" s="26"/>
      <c r="O209" s="26"/>
      <c r="P209" s="26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8"/>
      <c r="AB209" s="25"/>
      <c r="AC209" s="26"/>
      <c r="AD209" s="25"/>
      <c r="AE209" s="25"/>
      <c r="AF209" s="26">
        <v>1000</v>
      </c>
      <c r="AG209" s="49"/>
      <c r="AH209" s="49"/>
      <c r="AI209" s="49"/>
      <c r="AJ209" s="49"/>
      <c r="AK209" s="49"/>
      <c r="AL209" s="49"/>
      <c r="AM209" s="49"/>
      <c r="AN209" s="49"/>
      <c r="AO209" s="49"/>
      <c r="AP209" s="61"/>
    </row>
    <row r="210" spans="1:42" ht="20.100000000000001" customHeight="1" x14ac:dyDescent="0.25">
      <c r="A210" s="25">
        <v>197</v>
      </c>
      <c r="B210" s="26" t="s">
        <v>1040</v>
      </c>
      <c r="C210" s="104" t="s">
        <v>1041</v>
      </c>
      <c r="D210" s="117" t="s">
        <v>1042</v>
      </c>
      <c r="E210" s="26" t="s">
        <v>8</v>
      </c>
      <c r="F210" s="26" t="s">
        <v>71</v>
      </c>
      <c r="G210" s="26" t="s">
        <v>59</v>
      </c>
      <c r="H210" s="26" t="s">
        <v>129</v>
      </c>
      <c r="I210" s="25"/>
      <c r="J210" s="25"/>
      <c r="K210" s="25"/>
      <c r="L210" s="27"/>
      <c r="M210" s="26"/>
      <c r="N210" s="26"/>
      <c r="O210" s="26"/>
      <c r="P210" s="26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8"/>
      <c r="AB210" s="25"/>
      <c r="AC210" s="26"/>
      <c r="AD210" s="25"/>
      <c r="AE210" s="25"/>
      <c r="AF210" s="26">
        <v>1000</v>
      </c>
      <c r="AG210" s="49"/>
      <c r="AH210" s="49"/>
      <c r="AI210" s="49"/>
      <c r="AJ210" s="49"/>
      <c r="AK210" s="49"/>
      <c r="AL210" s="49"/>
      <c r="AM210" s="49"/>
      <c r="AN210" s="49"/>
      <c r="AO210" s="49"/>
      <c r="AP210" s="61"/>
    </row>
    <row r="211" spans="1:42" ht="20.100000000000001" customHeight="1" x14ac:dyDescent="0.25">
      <c r="A211" s="25">
        <v>198</v>
      </c>
      <c r="B211" s="26" t="s">
        <v>336</v>
      </c>
      <c r="C211" s="104" t="s">
        <v>344</v>
      </c>
      <c r="D211" s="117" t="s">
        <v>352</v>
      </c>
      <c r="E211" s="26" t="s">
        <v>8</v>
      </c>
      <c r="F211" s="26" t="s">
        <v>58</v>
      </c>
      <c r="G211" s="26" t="s">
        <v>59</v>
      </c>
      <c r="H211" s="26" t="s">
        <v>184</v>
      </c>
      <c r="I211" s="25"/>
      <c r="J211" s="25"/>
      <c r="K211" s="25"/>
      <c r="L211" s="27"/>
      <c r="M211" s="26"/>
      <c r="N211" s="26"/>
      <c r="O211" s="26"/>
      <c r="P211" s="26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8"/>
      <c r="AB211" s="25"/>
      <c r="AC211" s="26"/>
      <c r="AD211" s="25"/>
      <c r="AE211" s="25"/>
      <c r="AF211" s="26">
        <v>27325</v>
      </c>
      <c r="AG211" s="49"/>
      <c r="AH211" s="49"/>
      <c r="AI211" s="49"/>
      <c r="AJ211" s="49"/>
      <c r="AK211" s="49"/>
      <c r="AL211" s="49"/>
      <c r="AM211" s="49"/>
      <c r="AN211" s="49"/>
      <c r="AO211" s="49"/>
      <c r="AP211" s="61"/>
    </row>
    <row r="212" spans="1:42" ht="20.100000000000001" customHeight="1" x14ac:dyDescent="0.25">
      <c r="A212" s="25">
        <v>199</v>
      </c>
      <c r="B212" s="26" t="s">
        <v>337</v>
      </c>
      <c r="C212" s="104" t="s">
        <v>345</v>
      </c>
      <c r="D212" s="117" t="s">
        <v>353</v>
      </c>
      <c r="E212" s="26" t="s">
        <v>8</v>
      </c>
      <c r="F212" s="26" t="s">
        <v>58</v>
      </c>
      <c r="G212" s="26" t="s">
        <v>59</v>
      </c>
      <c r="H212" s="26" t="s">
        <v>184</v>
      </c>
      <c r="I212" s="25"/>
      <c r="J212" s="25"/>
      <c r="K212" s="25"/>
      <c r="L212" s="27"/>
      <c r="M212" s="26"/>
      <c r="N212" s="26"/>
      <c r="O212" s="26"/>
      <c r="P212" s="26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8"/>
      <c r="AB212" s="25"/>
      <c r="AC212" s="26"/>
      <c r="AD212" s="25"/>
      <c r="AE212" s="25"/>
      <c r="AF212" s="26">
        <v>27325</v>
      </c>
      <c r="AG212" s="49"/>
      <c r="AH212" s="49"/>
      <c r="AI212" s="49"/>
      <c r="AJ212" s="49"/>
      <c r="AK212" s="49"/>
      <c r="AL212" s="49"/>
      <c r="AM212" s="49"/>
      <c r="AN212" s="49"/>
      <c r="AO212" s="49"/>
      <c r="AP212" s="61"/>
    </row>
    <row r="213" spans="1:42" ht="20.100000000000001" customHeight="1" x14ac:dyDescent="0.25">
      <c r="A213" s="25">
        <v>200</v>
      </c>
      <c r="B213" s="26" t="s">
        <v>1043</v>
      </c>
      <c r="C213" s="104" t="s">
        <v>1044</v>
      </c>
      <c r="D213" s="117" t="s">
        <v>1045</v>
      </c>
      <c r="E213" s="26" t="s">
        <v>9</v>
      </c>
      <c r="F213" s="26" t="s">
        <v>58</v>
      </c>
      <c r="G213" s="26" t="s">
        <v>94</v>
      </c>
      <c r="H213" s="26" t="s">
        <v>94</v>
      </c>
      <c r="I213" s="25"/>
      <c r="J213" s="25"/>
      <c r="K213" s="25"/>
      <c r="L213" s="27"/>
      <c r="M213" s="26"/>
      <c r="N213" s="26"/>
      <c r="O213" s="26"/>
      <c r="P213" s="26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8"/>
      <c r="AB213" s="25"/>
      <c r="AC213" s="26"/>
      <c r="AD213" s="25"/>
      <c r="AE213" s="25"/>
      <c r="AF213" s="26">
        <v>10000</v>
      </c>
      <c r="AG213" s="49"/>
      <c r="AH213" s="49"/>
      <c r="AI213" s="49"/>
      <c r="AJ213" s="49"/>
      <c r="AK213" s="49"/>
      <c r="AL213" s="49"/>
      <c r="AM213" s="49"/>
      <c r="AN213" s="49"/>
      <c r="AO213" s="49"/>
      <c r="AP213" s="61"/>
    </row>
    <row r="214" spans="1:42" ht="20.100000000000001" customHeight="1" x14ac:dyDescent="0.25">
      <c r="A214" s="25">
        <v>201</v>
      </c>
      <c r="B214" s="26" t="s">
        <v>1046</v>
      </c>
      <c r="C214" s="104" t="s">
        <v>1047</v>
      </c>
      <c r="D214" s="117" t="s">
        <v>1048</v>
      </c>
      <c r="E214" s="26" t="s">
        <v>9</v>
      </c>
      <c r="F214" s="26" t="s">
        <v>58</v>
      </c>
      <c r="G214" s="26" t="s">
        <v>94</v>
      </c>
      <c r="H214" s="26" t="s">
        <v>94</v>
      </c>
      <c r="I214" s="25"/>
      <c r="J214" s="25"/>
      <c r="K214" s="25"/>
      <c r="L214" s="27"/>
      <c r="M214" s="26"/>
      <c r="N214" s="26"/>
      <c r="O214" s="26"/>
      <c r="P214" s="26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8"/>
      <c r="AB214" s="25"/>
      <c r="AC214" s="26"/>
      <c r="AD214" s="25"/>
      <c r="AE214" s="25"/>
      <c r="AF214" s="26">
        <v>10000</v>
      </c>
      <c r="AG214" s="49"/>
      <c r="AH214" s="49"/>
      <c r="AI214" s="49"/>
      <c r="AJ214" s="49"/>
      <c r="AK214" s="49"/>
      <c r="AL214" s="49"/>
      <c r="AM214" s="49"/>
      <c r="AN214" s="49"/>
      <c r="AO214" s="49"/>
      <c r="AP214" s="61"/>
    </row>
    <row r="215" spans="1:42" ht="20.100000000000001" customHeight="1" x14ac:dyDescent="0.25">
      <c r="A215" s="25">
        <v>202</v>
      </c>
      <c r="B215" s="26" t="s">
        <v>1049</v>
      </c>
      <c r="C215" s="104" t="s">
        <v>1050</v>
      </c>
      <c r="D215" s="117" t="s">
        <v>1051</v>
      </c>
      <c r="E215" s="26" t="s">
        <v>8</v>
      </c>
      <c r="F215" s="26" t="s">
        <v>58</v>
      </c>
      <c r="G215" s="26" t="s">
        <v>100</v>
      </c>
      <c r="H215" s="26" t="s">
        <v>100</v>
      </c>
      <c r="I215" s="25"/>
      <c r="J215" s="25"/>
      <c r="K215" s="25"/>
      <c r="L215" s="27"/>
      <c r="M215" s="26"/>
      <c r="N215" s="26"/>
      <c r="O215" s="26"/>
      <c r="P215" s="26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8"/>
      <c r="AB215" s="25"/>
      <c r="AC215" s="26"/>
      <c r="AD215" s="25"/>
      <c r="AE215" s="25"/>
      <c r="AF215" s="26">
        <v>12000</v>
      </c>
      <c r="AG215" s="49"/>
      <c r="AH215" s="49"/>
      <c r="AI215" s="49"/>
      <c r="AJ215" s="49"/>
      <c r="AK215" s="49"/>
      <c r="AL215" s="49"/>
      <c r="AM215" s="49"/>
      <c r="AN215" s="49"/>
      <c r="AO215" s="49"/>
      <c r="AP215" s="61"/>
    </row>
    <row r="216" spans="1:42" ht="20.100000000000001" customHeight="1" x14ac:dyDescent="0.25">
      <c r="A216" s="25">
        <v>203</v>
      </c>
      <c r="B216" s="103" t="s">
        <v>1052</v>
      </c>
      <c r="C216" s="104" t="s">
        <v>1053</v>
      </c>
      <c r="D216" s="106" t="s">
        <v>1054</v>
      </c>
      <c r="E216" s="103" t="s">
        <v>8</v>
      </c>
      <c r="F216" s="103" t="s">
        <v>58</v>
      </c>
      <c r="G216" s="103" t="s">
        <v>100</v>
      </c>
      <c r="H216" s="103" t="s">
        <v>100</v>
      </c>
      <c r="I216" s="25"/>
      <c r="J216" s="25"/>
      <c r="K216" s="25"/>
      <c r="L216" s="27"/>
      <c r="M216" s="26"/>
      <c r="N216" s="26"/>
      <c r="O216" s="26"/>
      <c r="P216" s="26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8"/>
      <c r="AB216" s="25"/>
      <c r="AC216" s="26"/>
      <c r="AD216" s="25"/>
      <c r="AE216" s="25"/>
      <c r="AF216" s="103">
        <v>12000</v>
      </c>
      <c r="AG216" s="49"/>
      <c r="AH216" s="49"/>
      <c r="AI216" s="49"/>
      <c r="AJ216" s="49"/>
      <c r="AK216" s="49"/>
      <c r="AL216" s="49"/>
      <c r="AM216" s="49"/>
      <c r="AN216" s="49"/>
      <c r="AO216" s="49"/>
      <c r="AP216" s="61"/>
    </row>
    <row r="217" spans="1:42" ht="20.100000000000001" customHeight="1" x14ac:dyDescent="0.25">
      <c r="A217" s="25">
        <v>204</v>
      </c>
      <c r="B217" s="26" t="s">
        <v>1055</v>
      </c>
      <c r="C217" s="104" t="s">
        <v>1056</v>
      </c>
      <c r="D217" s="117" t="s">
        <v>1057</v>
      </c>
      <c r="E217" s="26" t="s">
        <v>8</v>
      </c>
      <c r="F217" s="26" t="s">
        <v>58</v>
      </c>
      <c r="G217" s="26" t="s">
        <v>100</v>
      </c>
      <c r="H217" s="26" t="s">
        <v>100</v>
      </c>
      <c r="I217" s="25"/>
      <c r="J217" s="25"/>
      <c r="K217" s="25"/>
      <c r="L217" s="27"/>
      <c r="M217" s="26"/>
      <c r="N217" s="26"/>
      <c r="O217" s="26"/>
      <c r="P217" s="26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8"/>
      <c r="AB217" s="25"/>
      <c r="AC217" s="26"/>
      <c r="AD217" s="25"/>
      <c r="AE217" s="25"/>
      <c r="AF217" s="26">
        <v>12000</v>
      </c>
      <c r="AG217" s="49"/>
      <c r="AH217" s="49"/>
      <c r="AI217" s="49"/>
      <c r="AJ217" s="49"/>
      <c r="AK217" s="49"/>
      <c r="AL217" s="49"/>
      <c r="AM217" s="49"/>
      <c r="AN217" s="49"/>
      <c r="AO217" s="49"/>
      <c r="AP217" s="61"/>
    </row>
    <row r="218" spans="1:42" ht="20.100000000000001" customHeight="1" x14ac:dyDescent="0.25">
      <c r="A218" s="25">
        <v>205</v>
      </c>
      <c r="B218" s="26" t="s">
        <v>1058</v>
      </c>
      <c r="C218" s="104" t="s">
        <v>1059</v>
      </c>
      <c r="D218" s="117" t="s">
        <v>1060</v>
      </c>
      <c r="E218" s="26" t="s">
        <v>9</v>
      </c>
      <c r="F218" s="26" t="s">
        <v>58</v>
      </c>
      <c r="G218" s="26" t="s">
        <v>100</v>
      </c>
      <c r="H218" s="26" t="s">
        <v>100</v>
      </c>
      <c r="I218" s="25"/>
      <c r="J218" s="25"/>
      <c r="K218" s="25"/>
      <c r="L218" s="27"/>
      <c r="M218" s="26"/>
      <c r="N218" s="26"/>
      <c r="O218" s="26"/>
      <c r="P218" s="26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8"/>
      <c r="AB218" s="25"/>
      <c r="AC218" s="26"/>
      <c r="AD218" s="25"/>
      <c r="AE218" s="25"/>
      <c r="AF218" s="26">
        <v>12000</v>
      </c>
      <c r="AG218" s="49"/>
      <c r="AH218" s="49"/>
      <c r="AI218" s="49"/>
      <c r="AJ218" s="49"/>
      <c r="AK218" s="49"/>
      <c r="AL218" s="49"/>
      <c r="AM218" s="49"/>
      <c r="AN218" s="49"/>
      <c r="AO218" s="49"/>
      <c r="AP218" s="61"/>
    </row>
    <row r="219" spans="1:42" ht="20.100000000000001" customHeight="1" x14ac:dyDescent="0.25">
      <c r="A219" s="25">
        <v>206</v>
      </c>
      <c r="B219" s="26" t="s">
        <v>1061</v>
      </c>
      <c r="C219" s="104" t="s">
        <v>1062</v>
      </c>
      <c r="D219" s="117" t="s">
        <v>1063</v>
      </c>
      <c r="E219" s="26" t="s">
        <v>9</v>
      </c>
      <c r="F219" s="26" t="s">
        <v>58</v>
      </c>
      <c r="G219" s="26" t="s">
        <v>100</v>
      </c>
      <c r="H219" s="26" t="s">
        <v>100</v>
      </c>
      <c r="I219" s="25"/>
      <c r="J219" s="25"/>
      <c r="K219" s="25"/>
      <c r="L219" s="27"/>
      <c r="M219" s="26"/>
      <c r="N219" s="26"/>
      <c r="O219" s="26"/>
      <c r="P219" s="26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8"/>
      <c r="AB219" s="25"/>
      <c r="AC219" s="26"/>
      <c r="AD219" s="25"/>
      <c r="AE219" s="25"/>
      <c r="AF219" s="26">
        <v>12000</v>
      </c>
      <c r="AG219" s="49"/>
      <c r="AH219" s="49"/>
      <c r="AI219" s="49"/>
      <c r="AJ219" s="49"/>
      <c r="AK219" s="49"/>
      <c r="AL219" s="49"/>
      <c r="AM219" s="49"/>
      <c r="AN219" s="49"/>
      <c r="AO219" s="49"/>
      <c r="AP219" s="61"/>
    </row>
    <row r="220" spans="1:42" ht="20.100000000000001" customHeight="1" x14ac:dyDescent="0.25">
      <c r="A220" s="25">
        <v>207</v>
      </c>
      <c r="B220" s="26" t="s">
        <v>1064</v>
      </c>
      <c r="C220" s="104" t="s">
        <v>1065</v>
      </c>
      <c r="D220" s="117" t="s">
        <v>1066</v>
      </c>
      <c r="E220" s="26" t="s">
        <v>9</v>
      </c>
      <c r="F220" s="26" t="s">
        <v>58</v>
      </c>
      <c r="G220" s="26" t="s">
        <v>100</v>
      </c>
      <c r="H220" s="26" t="s">
        <v>100</v>
      </c>
      <c r="I220" s="25"/>
      <c r="J220" s="25"/>
      <c r="K220" s="25"/>
      <c r="L220" s="27"/>
      <c r="M220" s="26"/>
      <c r="N220" s="26"/>
      <c r="O220" s="26"/>
      <c r="P220" s="26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8"/>
      <c r="AB220" s="25"/>
      <c r="AC220" s="26"/>
      <c r="AD220" s="25"/>
      <c r="AE220" s="25"/>
      <c r="AF220" s="26">
        <v>12000</v>
      </c>
      <c r="AG220" s="49"/>
      <c r="AH220" s="49"/>
      <c r="AI220" s="49"/>
      <c r="AJ220" s="49"/>
      <c r="AK220" s="49"/>
      <c r="AL220" s="49"/>
      <c r="AM220" s="49"/>
      <c r="AN220" s="49"/>
      <c r="AO220" s="49"/>
      <c r="AP220" s="61"/>
    </row>
    <row r="221" spans="1:42" ht="20.100000000000001" customHeight="1" x14ac:dyDescent="0.25">
      <c r="A221" s="25">
        <v>208</v>
      </c>
      <c r="B221" s="26" t="s">
        <v>1067</v>
      </c>
      <c r="C221" s="104" t="s">
        <v>1068</v>
      </c>
      <c r="D221" s="117" t="s">
        <v>1069</v>
      </c>
      <c r="E221" s="26" t="s">
        <v>9</v>
      </c>
      <c r="F221" s="26" t="s">
        <v>58</v>
      </c>
      <c r="G221" s="26" t="s">
        <v>100</v>
      </c>
      <c r="H221" s="26" t="s">
        <v>100</v>
      </c>
      <c r="I221" s="25"/>
      <c r="J221" s="25"/>
      <c r="K221" s="25"/>
      <c r="L221" s="27"/>
      <c r="M221" s="26"/>
      <c r="N221" s="26"/>
      <c r="O221" s="26"/>
      <c r="P221" s="26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8"/>
      <c r="AB221" s="25"/>
      <c r="AC221" s="26"/>
      <c r="AD221" s="25"/>
      <c r="AE221" s="25"/>
      <c r="AF221" s="26">
        <v>12000</v>
      </c>
      <c r="AG221" s="49"/>
      <c r="AH221" s="49"/>
      <c r="AI221" s="49"/>
      <c r="AJ221" s="49"/>
      <c r="AK221" s="49"/>
      <c r="AL221" s="49"/>
      <c r="AM221" s="49"/>
      <c r="AN221" s="49"/>
      <c r="AO221" s="49"/>
      <c r="AP221" s="61"/>
    </row>
    <row r="222" spans="1:42" ht="20.100000000000001" customHeight="1" x14ac:dyDescent="0.25">
      <c r="A222" s="25">
        <v>209</v>
      </c>
      <c r="B222" s="26" t="s">
        <v>1070</v>
      </c>
      <c r="C222" s="104" t="s">
        <v>1071</v>
      </c>
      <c r="D222" s="117" t="s">
        <v>1072</v>
      </c>
      <c r="E222" s="26" t="s">
        <v>8</v>
      </c>
      <c r="F222" s="26" t="s">
        <v>71</v>
      </c>
      <c r="G222" s="26" t="s">
        <v>107</v>
      </c>
      <c r="H222" s="26" t="s">
        <v>107</v>
      </c>
      <c r="I222" s="25"/>
      <c r="J222" s="25"/>
      <c r="K222" s="25"/>
      <c r="L222" s="27"/>
      <c r="M222" s="26"/>
      <c r="N222" s="26"/>
      <c r="O222" s="26"/>
      <c r="P222" s="26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8"/>
      <c r="AB222" s="25"/>
      <c r="AC222" s="26"/>
      <c r="AD222" s="25"/>
      <c r="AE222" s="25"/>
      <c r="AF222" s="26">
        <v>12000</v>
      </c>
      <c r="AG222" s="49"/>
      <c r="AH222" s="49"/>
      <c r="AI222" s="49"/>
      <c r="AJ222" s="49"/>
      <c r="AK222" s="49"/>
      <c r="AL222" s="49"/>
      <c r="AM222" s="49"/>
      <c r="AN222" s="49"/>
      <c r="AO222" s="49"/>
      <c r="AP222" s="61"/>
    </row>
    <row r="223" spans="1:42" ht="20.100000000000001" customHeight="1" x14ac:dyDescent="0.25">
      <c r="A223" s="25">
        <v>210</v>
      </c>
      <c r="B223" s="26" t="s">
        <v>1073</v>
      </c>
      <c r="C223" s="104" t="s">
        <v>1074</v>
      </c>
      <c r="D223" s="117" t="s">
        <v>1075</v>
      </c>
      <c r="E223" s="26" t="s">
        <v>8</v>
      </c>
      <c r="F223" s="26" t="s">
        <v>71</v>
      </c>
      <c r="G223" s="26" t="s">
        <v>107</v>
      </c>
      <c r="H223" s="26" t="s">
        <v>107</v>
      </c>
      <c r="I223" s="25"/>
      <c r="J223" s="25"/>
      <c r="K223" s="25"/>
      <c r="L223" s="27"/>
      <c r="M223" s="26"/>
      <c r="N223" s="26"/>
      <c r="O223" s="26"/>
      <c r="P223" s="26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8"/>
      <c r="AB223" s="25"/>
      <c r="AC223" s="26"/>
      <c r="AD223" s="25"/>
      <c r="AE223" s="25"/>
      <c r="AF223" s="26">
        <v>12000</v>
      </c>
      <c r="AG223" s="49"/>
      <c r="AH223" s="49"/>
      <c r="AI223" s="49"/>
      <c r="AJ223" s="49"/>
      <c r="AK223" s="49"/>
      <c r="AL223" s="49"/>
      <c r="AM223" s="49"/>
      <c r="AN223" s="49"/>
      <c r="AO223" s="49"/>
      <c r="AP223" s="61"/>
    </row>
    <row r="224" spans="1:42" ht="20.100000000000001" customHeight="1" x14ac:dyDescent="0.25">
      <c r="A224" s="25">
        <v>211</v>
      </c>
      <c r="B224" s="26" t="s">
        <v>1076</v>
      </c>
      <c r="C224" s="104" t="s">
        <v>1077</v>
      </c>
      <c r="D224" s="117" t="s">
        <v>1078</v>
      </c>
      <c r="E224" s="26" t="s">
        <v>8</v>
      </c>
      <c r="F224" s="26" t="s">
        <v>71</v>
      </c>
      <c r="G224" s="26" t="s">
        <v>107</v>
      </c>
      <c r="H224" s="26" t="s">
        <v>107</v>
      </c>
      <c r="I224" s="25"/>
      <c r="J224" s="25"/>
      <c r="K224" s="25"/>
      <c r="L224" s="27"/>
      <c r="M224" s="26"/>
      <c r="N224" s="26"/>
      <c r="O224" s="26"/>
      <c r="P224" s="26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8"/>
      <c r="AB224" s="25"/>
      <c r="AC224" s="26"/>
      <c r="AD224" s="25"/>
      <c r="AE224" s="25"/>
      <c r="AF224" s="26">
        <v>12000</v>
      </c>
      <c r="AG224" s="49"/>
      <c r="AH224" s="49"/>
      <c r="AI224" s="49"/>
      <c r="AJ224" s="49"/>
      <c r="AK224" s="49"/>
      <c r="AL224" s="49"/>
      <c r="AM224" s="49"/>
      <c r="AN224" s="49"/>
      <c r="AO224" s="49"/>
      <c r="AP224" s="61"/>
    </row>
    <row r="225" spans="1:42" ht="20.100000000000001" customHeight="1" x14ac:dyDescent="0.25">
      <c r="A225" s="25">
        <v>212</v>
      </c>
      <c r="B225" s="26" t="s">
        <v>1079</v>
      </c>
      <c r="C225" s="104" t="s">
        <v>1080</v>
      </c>
      <c r="D225" s="117" t="s">
        <v>1081</v>
      </c>
      <c r="E225" s="26" t="s">
        <v>9</v>
      </c>
      <c r="F225" s="26" t="s">
        <v>58</v>
      </c>
      <c r="G225" s="26" t="s">
        <v>107</v>
      </c>
      <c r="H225" s="26" t="s">
        <v>107</v>
      </c>
      <c r="I225" s="25"/>
      <c r="J225" s="25"/>
      <c r="K225" s="25"/>
      <c r="L225" s="27"/>
      <c r="M225" s="26"/>
      <c r="N225" s="26"/>
      <c r="O225" s="26"/>
      <c r="P225" s="26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8"/>
      <c r="AB225" s="25"/>
      <c r="AC225" s="26"/>
      <c r="AD225" s="25"/>
      <c r="AE225" s="25"/>
      <c r="AF225" s="26">
        <v>12000</v>
      </c>
      <c r="AG225" s="49"/>
      <c r="AH225" s="49"/>
      <c r="AI225" s="49"/>
      <c r="AJ225" s="49"/>
      <c r="AK225" s="49"/>
      <c r="AL225" s="49"/>
      <c r="AM225" s="49"/>
      <c r="AN225" s="49"/>
      <c r="AO225" s="49"/>
      <c r="AP225" s="61"/>
    </row>
    <row r="226" spans="1:42" ht="20.100000000000001" customHeight="1" x14ac:dyDescent="0.25">
      <c r="A226" s="25">
        <v>213</v>
      </c>
      <c r="B226" s="26" t="s">
        <v>1082</v>
      </c>
      <c r="C226" s="104" t="s">
        <v>1083</v>
      </c>
      <c r="D226" s="117" t="s">
        <v>1084</v>
      </c>
      <c r="E226" s="26" t="s">
        <v>8</v>
      </c>
      <c r="F226" s="26" t="s">
        <v>71</v>
      </c>
      <c r="G226" s="26" t="s">
        <v>107</v>
      </c>
      <c r="H226" s="26" t="s">
        <v>107</v>
      </c>
      <c r="I226" s="25"/>
      <c r="J226" s="25"/>
      <c r="K226" s="25"/>
      <c r="L226" s="27"/>
      <c r="M226" s="26"/>
      <c r="N226" s="26"/>
      <c r="O226" s="26"/>
      <c r="P226" s="26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8"/>
      <c r="AB226" s="25"/>
      <c r="AC226" s="26"/>
      <c r="AD226" s="25"/>
      <c r="AE226" s="25"/>
      <c r="AF226" s="26">
        <v>12000</v>
      </c>
      <c r="AG226" s="49"/>
      <c r="AH226" s="49"/>
      <c r="AI226" s="49"/>
      <c r="AJ226" s="49"/>
      <c r="AK226" s="49"/>
      <c r="AL226" s="49"/>
      <c r="AM226" s="49"/>
      <c r="AN226" s="49"/>
      <c r="AO226" s="49"/>
      <c r="AP226" s="61"/>
    </row>
    <row r="227" spans="1:42" ht="20.100000000000001" customHeight="1" x14ac:dyDescent="0.25">
      <c r="A227" s="25">
        <v>214</v>
      </c>
      <c r="B227" s="26" t="s">
        <v>1085</v>
      </c>
      <c r="C227" s="104" t="s">
        <v>1086</v>
      </c>
      <c r="D227" s="117" t="s">
        <v>1087</v>
      </c>
      <c r="E227" s="26" t="s">
        <v>8</v>
      </c>
      <c r="F227" s="26" t="s">
        <v>71</v>
      </c>
      <c r="G227" s="26" t="s">
        <v>107</v>
      </c>
      <c r="H227" s="26" t="s">
        <v>107</v>
      </c>
      <c r="I227" s="25"/>
      <c r="J227" s="25"/>
      <c r="K227" s="25"/>
      <c r="L227" s="27"/>
      <c r="M227" s="26"/>
      <c r="N227" s="26"/>
      <c r="O227" s="26"/>
      <c r="P227" s="26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8"/>
      <c r="AB227" s="25"/>
      <c r="AC227" s="26"/>
      <c r="AD227" s="25"/>
      <c r="AE227" s="25"/>
      <c r="AF227" s="26">
        <v>12000</v>
      </c>
      <c r="AG227" s="49"/>
      <c r="AH227" s="49"/>
      <c r="AI227" s="49"/>
      <c r="AJ227" s="49"/>
      <c r="AK227" s="49"/>
      <c r="AL227" s="49"/>
      <c r="AM227" s="49"/>
      <c r="AN227" s="49"/>
      <c r="AO227" s="49"/>
      <c r="AP227" s="61"/>
    </row>
    <row r="228" spans="1:42" ht="20.25" x14ac:dyDescent="0.3">
      <c r="A228" s="205" t="s">
        <v>108</v>
      </c>
      <c r="B228" s="205"/>
      <c r="C228" s="205"/>
      <c r="D228" s="205"/>
      <c r="E228" s="205"/>
      <c r="F228" s="205"/>
      <c r="G228" s="205"/>
      <c r="H228" s="205"/>
      <c r="I228" s="43"/>
      <c r="J228" s="43"/>
      <c r="K228" s="44"/>
      <c r="L228" s="45"/>
      <c r="M228" s="46"/>
      <c r="N228" s="47"/>
      <c r="O228" s="47"/>
      <c r="P228" s="48"/>
      <c r="Q228" s="43"/>
      <c r="R228" s="43"/>
      <c r="S228" s="43"/>
      <c r="T228" s="43"/>
      <c r="U228" s="43"/>
      <c r="V228" s="43"/>
      <c r="W228" s="43"/>
      <c r="X228" s="43"/>
      <c r="Y228" s="43"/>
      <c r="Z228" s="49"/>
      <c r="AA228" s="43"/>
      <c r="AB228" s="43"/>
      <c r="AC228" s="47"/>
      <c r="AD228" s="43"/>
      <c r="AE228" s="43"/>
      <c r="AF228" s="214">
        <f>SUM(AF14:AP227)</f>
        <v>2105150</v>
      </c>
      <c r="AG228" s="214"/>
      <c r="AH228" s="214"/>
      <c r="AI228" s="214"/>
      <c r="AJ228" s="214"/>
      <c r="AK228" s="214"/>
      <c r="AL228" s="214"/>
      <c r="AM228" s="214"/>
      <c r="AN228" s="214"/>
      <c r="AO228" s="43"/>
      <c r="AP228" s="50">
        <f>SUM(AP219:AP227)</f>
        <v>0</v>
      </c>
    </row>
    <row r="229" spans="1:42" ht="20.25" x14ac:dyDescent="0.3">
      <c r="A229" s="205" t="s">
        <v>1088</v>
      </c>
      <c r="B229" s="205"/>
      <c r="C229" s="205"/>
      <c r="D229" s="205"/>
      <c r="E229" s="205"/>
      <c r="F229" s="205"/>
      <c r="G229" s="205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</row>
    <row r="232" spans="1:42" x14ac:dyDescent="0.25">
      <c r="E232" s="53">
        <v>214</v>
      </c>
    </row>
  </sheetData>
  <mergeCells count="51">
    <mergeCell ref="A1:AS1"/>
    <mergeCell ref="A2:AS2"/>
    <mergeCell ref="A3:AS3"/>
    <mergeCell ref="A4:AS4"/>
    <mergeCell ref="G5:H5"/>
    <mergeCell ref="I5:J5"/>
    <mergeCell ref="J9:J12"/>
    <mergeCell ref="K9:K12"/>
    <mergeCell ref="L9:L12"/>
    <mergeCell ref="M9:M12"/>
    <mergeCell ref="A6:AS6"/>
    <mergeCell ref="A8:AF8"/>
    <mergeCell ref="A9:A12"/>
    <mergeCell ref="B9:B12"/>
    <mergeCell ref="C9:C12"/>
    <mergeCell ref="D9:D12"/>
    <mergeCell ref="E9:E12"/>
    <mergeCell ref="F9:F12"/>
    <mergeCell ref="G9:G12"/>
    <mergeCell ref="A229:AP229"/>
    <mergeCell ref="AR9:AR12"/>
    <mergeCell ref="AS9:AS12"/>
    <mergeCell ref="AT9:AT12"/>
    <mergeCell ref="AU9:AU12"/>
    <mergeCell ref="Z9:Z12"/>
    <mergeCell ref="AA9:AA12"/>
    <mergeCell ref="AB9:AB12"/>
    <mergeCell ref="AC9:AC12"/>
    <mergeCell ref="AE9:AP12"/>
    <mergeCell ref="AQ9:AQ12"/>
    <mergeCell ref="T9:T12"/>
    <mergeCell ref="U9:U12"/>
    <mergeCell ref="V9:V12"/>
    <mergeCell ref="W9:W12"/>
    <mergeCell ref="X9:X12"/>
    <mergeCell ref="AX9:AX12"/>
    <mergeCell ref="AY9:AY12"/>
    <mergeCell ref="AZ9:AZ12"/>
    <mergeCell ref="A228:H228"/>
    <mergeCell ref="AF228:AN228"/>
    <mergeCell ref="AV9:AV12"/>
    <mergeCell ref="AW9:AW12"/>
    <mergeCell ref="Y9:Y12"/>
    <mergeCell ref="N9:N12"/>
    <mergeCell ref="O9:O12"/>
    <mergeCell ref="P9:P12"/>
    <mergeCell ref="Q9:Q12"/>
    <mergeCell ref="R9:R12"/>
    <mergeCell ref="S9:S12"/>
    <mergeCell ref="H9:H12"/>
    <mergeCell ref="I9:I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2"/>
  <sheetViews>
    <sheetView topLeftCell="A23" workbookViewId="0">
      <selection activeCell="E42" sqref="E42"/>
    </sheetView>
  </sheetViews>
  <sheetFormatPr defaultColWidth="15.42578125" defaultRowHeight="15" x14ac:dyDescent="0.25"/>
  <cols>
    <col min="1" max="1" width="5" style="8" bestFit="1" customWidth="1"/>
    <col min="2" max="2" width="11.140625" style="10" customWidth="1"/>
    <col min="3" max="3" width="13.42578125" style="55" customWidth="1"/>
    <col min="4" max="4" width="44.85546875" style="52" customWidth="1"/>
    <col min="5" max="5" width="4.85546875" style="53" customWidth="1"/>
    <col min="6" max="6" width="5.28515625" style="8" customWidth="1"/>
    <col min="7" max="7" width="11.42578125" style="8" customWidth="1"/>
    <col min="8" max="8" width="8.28515625" style="8" customWidth="1"/>
    <col min="9" max="9" width="5.7109375" style="8" hidden="1" customWidth="1"/>
    <col min="10" max="10" width="10" style="8" hidden="1" customWidth="1"/>
    <col min="11" max="11" width="7.7109375" style="9" hidden="1" customWidth="1"/>
    <col min="12" max="12" width="27" style="13" hidden="1" customWidth="1"/>
    <col min="13" max="13" width="14.85546875" style="14" hidden="1" customWidth="1"/>
    <col min="14" max="14" width="13.5703125" style="54" hidden="1" customWidth="1"/>
    <col min="15" max="15" width="13.28515625" style="54" hidden="1" customWidth="1"/>
    <col min="16" max="16" width="11.85546875" style="19" hidden="1" customWidth="1"/>
    <col min="17" max="17" width="12.5703125" style="8" hidden="1" customWidth="1"/>
    <col min="18" max="18" width="7.42578125" style="8" hidden="1" customWidth="1"/>
    <col min="19" max="19" width="9.140625" style="8" hidden="1" customWidth="1"/>
    <col min="20" max="20" width="7.28515625" style="8" hidden="1" customWidth="1"/>
    <col min="21" max="21" width="8.42578125" style="8" hidden="1" customWidth="1"/>
    <col min="22" max="22" width="7.5703125" style="8" hidden="1" customWidth="1"/>
    <col min="23" max="23" width="8.140625" style="8" hidden="1" customWidth="1"/>
    <col min="24" max="24" width="5.85546875" style="8" hidden="1" customWidth="1"/>
    <col min="25" max="25" width="9.42578125" style="8" hidden="1" customWidth="1"/>
    <col min="26" max="26" width="11.28515625" style="55" hidden="1" customWidth="1"/>
    <col min="27" max="27" width="12.5703125" style="8" hidden="1" customWidth="1"/>
    <col min="28" max="28" width="11.7109375" style="8" hidden="1" customWidth="1"/>
    <col min="29" max="29" width="10.140625" style="54" hidden="1" customWidth="1"/>
    <col min="30" max="30" width="7.42578125" style="8" hidden="1" customWidth="1"/>
    <col min="31" max="31" width="12.85546875" style="8" hidden="1" customWidth="1"/>
    <col min="32" max="33" width="10" style="8" hidden="1" customWidth="1"/>
    <col min="34" max="34" width="11.28515625" style="8" hidden="1" customWidth="1"/>
    <col min="35" max="35" width="9.140625" style="8" hidden="1" customWidth="1"/>
    <col min="36" max="36" width="10.42578125" style="8" hidden="1" customWidth="1"/>
    <col min="37" max="37" width="10.7109375" style="8" hidden="1" customWidth="1"/>
    <col min="38" max="38" width="13.140625" style="8" customWidth="1"/>
    <col min="39" max="39" width="8.5703125" style="8" hidden="1" customWidth="1"/>
    <col min="40" max="40" width="8.7109375" style="8" hidden="1" customWidth="1"/>
    <col min="41" max="42" width="8.85546875" style="8" hidden="1" customWidth="1"/>
    <col min="43" max="43" width="11.42578125" style="8" hidden="1" customWidth="1"/>
    <col min="44" max="44" width="11.7109375" style="15" hidden="1" customWidth="1"/>
    <col min="45" max="45" width="12.5703125" style="8" hidden="1" customWidth="1"/>
    <col min="46" max="46" width="16.28515625" style="51" hidden="1" customWidth="1"/>
    <col min="47" max="47" width="8.7109375" style="19" hidden="1" customWidth="1"/>
    <col min="48" max="48" width="37.140625" style="7" hidden="1" customWidth="1"/>
    <col min="49" max="49" width="15.140625" style="7" hidden="1" customWidth="1"/>
    <col min="50" max="50" width="22" style="7" hidden="1" customWidth="1"/>
    <col min="51" max="51" width="0" style="8" hidden="1" customWidth="1"/>
    <col min="52" max="52" width="16" style="7" hidden="1" customWidth="1"/>
    <col min="53" max="53" width="17.140625" style="7" hidden="1" customWidth="1"/>
    <col min="54" max="54" width="20.42578125" style="7" hidden="1" customWidth="1"/>
    <col min="55" max="62" width="0" style="7" hidden="1" customWidth="1"/>
    <col min="63" max="255" width="15.42578125" style="7"/>
    <col min="256" max="256" width="5" style="7" bestFit="1" customWidth="1"/>
    <col min="257" max="257" width="11.42578125" style="7" customWidth="1"/>
    <col min="258" max="258" width="16.28515625" style="7" bestFit="1" customWidth="1"/>
    <col min="259" max="259" width="14.85546875" style="7" customWidth="1"/>
    <col min="260" max="260" width="44.85546875" style="7" customWidth="1"/>
    <col min="261" max="261" width="4.85546875" style="7" customWidth="1"/>
    <col min="262" max="262" width="5.28515625" style="7" customWidth="1"/>
    <col min="263" max="263" width="11.42578125" style="7" customWidth="1"/>
    <col min="264" max="264" width="20.5703125" style="7" customWidth="1"/>
    <col min="265" max="265" width="5.7109375" style="7" customWidth="1"/>
    <col min="266" max="266" width="10" style="7" customWidth="1"/>
    <col min="267" max="267" width="7.7109375" style="7" customWidth="1"/>
    <col min="268" max="268" width="27" style="7" customWidth="1"/>
    <col min="269" max="269" width="14.85546875" style="7" customWidth="1"/>
    <col min="270" max="270" width="13.5703125" style="7" customWidth="1"/>
    <col min="271" max="271" width="13.28515625" style="7" customWidth="1"/>
    <col min="272" max="272" width="11.85546875" style="7" customWidth="1"/>
    <col min="273" max="273" width="12.5703125" style="7" customWidth="1"/>
    <col min="274" max="274" width="7.42578125" style="7" customWidth="1"/>
    <col min="275" max="275" width="9.140625" style="7" customWidth="1"/>
    <col min="276" max="276" width="7.28515625" style="7" customWidth="1"/>
    <col min="277" max="277" width="8.42578125" style="7" customWidth="1"/>
    <col min="278" max="278" width="7.5703125" style="7" customWidth="1"/>
    <col min="279" max="279" width="8.140625" style="7" customWidth="1"/>
    <col min="280" max="280" width="5.85546875" style="7" customWidth="1"/>
    <col min="281" max="281" width="9.42578125" style="7" customWidth="1"/>
    <col min="282" max="282" width="11.28515625" style="7" customWidth="1"/>
    <col min="283" max="283" width="12.5703125" style="7" customWidth="1"/>
    <col min="284" max="284" width="11.7109375" style="7" customWidth="1"/>
    <col min="285" max="285" width="10.140625" style="7" customWidth="1"/>
    <col min="286" max="286" width="7.42578125" style="7" customWidth="1"/>
    <col min="287" max="287" width="12.85546875" style="7" customWidth="1"/>
    <col min="288" max="289" width="10" style="7" customWidth="1"/>
    <col min="290" max="290" width="11.28515625" style="7" customWidth="1"/>
    <col min="291" max="291" width="9.140625" style="7" customWidth="1"/>
    <col min="292" max="292" width="10.42578125" style="7" customWidth="1"/>
    <col min="293" max="293" width="10.7109375" style="7" customWidth="1"/>
    <col min="294" max="294" width="8.85546875" style="7" customWidth="1"/>
    <col min="295" max="295" width="8.5703125" style="7" customWidth="1"/>
    <col min="296" max="296" width="8.7109375" style="7" customWidth="1"/>
    <col min="297" max="298" width="8.85546875" style="7" customWidth="1"/>
    <col min="299" max="299" width="11.42578125" style="7" customWidth="1"/>
    <col min="300" max="300" width="11.7109375" style="7" customWidth="1"/>
    <col min="301" max="301" width="12.5703125" style="7" customWidth="1"/>
    <col min="302" max="302" width="16.28515625" style="7" customWidth="1"/>
    <col min="303" max="303" width="8.7109375" style="7" customWidth="1"/>
    <col min="304" max="304" width="37.140625" style="7" customWidth="1"/>
    <col min="305" max="305" width="15.140625" style="7" customWidth="1"/>
    <col min="306" max="306" width="22" style="7" bestFit="1" customWidth="1"/>
    <col min="307" max="307" width="15.42578125" style="7"/>
    <col min="308" max="308" width="16" style="7" customWidth="1"/>
    <col min="309" max="309" width="17.140625" style="7" bestFit="1" customWidth="1"/>
    <col min="310" max="310" width="20.42578125" style="7" bestFit="1" customWidth="1"/>
    <col min="311" max="511" width="15.42578125" style="7"/>
    <col min="512" max="512" width="5" style="7" bestFit="1" customWidth="1"/>
    <col min="513" max="513" width="11.42578125" style="7" customWidth="1"/>
    <col min="514" max="514" width="16.28515625" style="7" bestFit="1" customWidth="1"/>
    <col min="515" max="515" width="14.85546875" style="7" customWidth="1"/>
    <col min="516" max="516" width="44.85546875" style="7" customWidth="1"/>
    <col min="517" max="517" width="4.85546875" style="7" customWidth="1"/>
    <col min="518" max="518" width="5.28515625" style="7" customWidth="1"/>
    <col min="519" max="519" width="11.42578125" style="7" customWidth="1"/>
    <col min="520" max="520" width="20.5703125" style="7" customWidth="1"/>
    <col min="521" max="521" width="5.7109375" style="7" customWidth="1"/>
    <col min="522" max="522" width="10" style="7" customWidth="1"/>
    <col min="523" max="523" width="7.7109375" style="7" customWidth="1"/>
    <col min="524" max="524" width="27" style="7" customWidth="1"/>
    <col min="525" max="525" width="14.85546875" style="7" customWidth="1"/>
    <col min="526" max="526" width="13.5703125" style="7" customWidth="1"/>
    <col min="527" max="527" width="13.28515625" style="7" customWidth="1"/>
    <col min="528" max="528" width="11.85546875" style="7" customWidth="1"/>
    <col min="529" max="529" width="12.5703125" style="7" customWidth="1"/>
    <col min="530" max="530" width="7.42578125" style="7" customWidth="1"/>
    <col min="531" max="531" width="9.140625" style="7" customWidth="1"/>
    <col min="532" max="532" width="7.28515625" style="7" customWidth="1"/>
    <col min="533" max="533" width="8.42578125" style="7" customWidth="1"/>
    <col min="534" max="534" width="7.5703125" style="7" customWidth="1"/>
    <col min="535" max="535" width="8.140625" style="7" customWidth="1"/>
    <col min="536" max="536" width="5.85546875" style="7" customWidth="1"/>
    <col min="537" max="537" width="9.42578125" style="7" customWidth="1"/>
    <col min="538" max="538" width="11.28515625" style="7" customWidth="1"/>
    <col min="539" max="539" width="12.5703125" style="7" customWidth="1"/>
    <col min="540" max="540" width="11.7109375" style="7" customWidth="1"/>
    <col min="541" max="541" width="10.140625" style="7" customWidth="1"/>
    <col min="542" max="542" width="7.42578125" style="7" customWidth="1"/>
    <col min="543" max="543" width="12.85546875" style="7" customWidth="1"/>
    <col min="544" max="545" width="10" style="7" customWidth="1"/>
    <col min="546" max="546" width="11.28515625" style="7" customWidth="1"/>
    <col min="547" max="547" width="9.140625" style="7" customWidth="1"/>
    <col min="548" max="548" width="10.42578125" style="7" customWidth="1"/>
    <col min="549" max="549" width="10.7109375" style="7" customWidth="1"/>
    <col min="550" max="550" width="8.85546875" style="7" customWidth="1"/>
    <col min="551" max="551" width="8.5703125" style="7" customWidth="1"/>
    <col min="552" max="552" width="8.7109375" style="7" customWidth="1"/>
    <col min="553" max="554" width="8.85546875" style="7" customWidth="1"/>
    <col min="555" max="555" width="11.42578125" style="7" customWidth="1"/>
    <col min="556" max="556" width="11.7109375" style="7" customWidth="1"/>
    <col min="557" max="557" width="12.5703125" style="7" customWidth="1"/>
    <col min="558" max="558" width="16.28515625" style="7" customWidth="1"/>
    <col min="559" max="559" width="8.7109375" style="7" customWidth="1"/>
    <col min="560" max="560" width="37.140625" style="7" customWidth="1"/>
    <col min="561" max="561" width="15.140625" style="7" customWidth="1"/>
    <col min="562" max="562" width="22" style="7" bestFit="1" customWidth="1"/>
    <col min="563" max="563" width="15.42578125" style="7"/>
    <col min="564" max="564" width="16" style="7" customWidth="1"/>
    <col min="565" max="565" width="17.140625" style="7" bestFit="1" customWidth="1"/>
    <col min="566" max="566" width="20.42578125" style="7" bestFit="1" customWidth="1"/>
    <col min="567" max="767" width="15.42578125" style="7"/>
    <col min="768" max="768" width="5" style="7" bestFit="1" customWidth="1"/>
    <col min="769" max="769" width="11.42578125" style="7" customWidth="1"/>
    <col min="770" max="770" width="16.28515625" style="7" bestFit="1" customWidth="1"/>
    <col min="771" max="771" width="14.85546875" style="7" customWidth="1"/>
    <col min="772" max="772" width="44.85546875" style="7" customWidth="1"/>
    <col min="773" max="773" width="4.85546875" style="7" customWidth="1"/>
    <col min="774" max="774" width="5.28515625" style="7" customWidth="1"/>
    <col min="775" max="775" width="11.42578125" style="7" customWidth="1"/>
    <col min="776" max="776" width="20.5703125" style="7" customWidth="1"/>
    <col min="777" max="777" width="5.7109375" style="7" customWidth="1"/>
    <col min="778" max="778" width="10" style="7" customWidth="1"/>
    <col min="779" max="779" width="7.7109375" style="7" customWidth="1"/>
    <col min="780" max="780" width="27" style="7" customWidth="1"/>
    <col min="781" max="781" width="14.85546875" style="7" customWidth="1"/>
    <col min="782" max="782" width="13.5703125" style="7" customWidth="1"/>
    <col min="783" max="783" width="13.28515625" style="7" customWidth="1"/>
    <col min="784" max="784" width="11.85546875" style="7" customWidth="1"/>
    <col min="785" max="785" width="12.5703125" style="7" customWidth="1"/>
    <col min="786" max="786" width="7.42578125" style="7" customWidth="1"/>
    <col min="787" max="787" width="9.140625" style="7" customWidth="1"/>
    <col min="788" max="788" width="7.28515625" style="7" customWidth="1"/>
    <col min="789" max="789" width="8.42578125" style="7" customWidth="1"/>
    <col min="790" max="790" width="7.5703125" style="7" customWidth="1"/>
    <col min="791" max="791" width="8.140625" style="7" customWidth="1"/>
    <col min="792" max="792" width="5.85546875" style="7" customWidth="1"/>
    <col min="793" max="793" width="9.42578125" style="7" customWidth="1"/>
    <col min="794" max="794" width="11.28515625" style="7" customWidth="1"/>
    <col min="795" max="795" width="12.5703125" style="7" customWidth="1"/>
    <col min="796" max="796" width="11.7109375" style="7" customWidth="1"/>
    <col min="797" max="797" width="10.140625" style="7" customWidth="1"/>
    <col min="798" max="798" width="7.42578125" style="7" customWidth="1"/>
    <col min="799" max="799" width="12.85546875" style="7" customWidth="1"/>
    <col min="800" max="801" width="10" style="7" customWidth="1"/>
    <col min="802" max="802" width="11.28515625" style="7" customWidth="1"/>
    <col min="803" max="803" width="9.140625" style="7" customWidth="1"/>
    <col min="804" max="804" width="10.42578125" style="7" customWidth="1"/>
    <col min="805" max="805" width="10.7109375" style="7" customWidth="1"/>
    <col min="806" max="806" width="8.85546875" style="7" customWidth="1"/>
    <col min="807" max="807" width="8.5703125" style="7" customWidth="1"/>
    <col min="808" max="808" width="8.7109375" style="7" customWidth="1"/>
    <col min="809" max="810" width="8.85546875" style="7" customWidth="1"/>
    <col min="811" max="811" width="11.42578125" style="7" customWidth="1"/>
    <col min="812" max="812" width="11.7109375" style="7" customWidth="1"/>
    <col min="813" max="813" width="12.5703125" style="7" customWidth="1"/>
    <col min="814" max="814" width="16.28515625" style="7" customWidth="1"/>
    <col min="815" max="815" width="8.7109375" style="7" customWidth="1"/>
    <col min="816" max="816" width="37.140625" style="7" customWidth="1"/>
    <col min="817" max="817" width="15.140625" style="7" customWidth="1"/>
    <col min="818" max="818" width="22" style="7" bestFit="1" customWidth="1"/>
    <col min="819" max="819" width="15.42578125" style="7"/>
    <col min="820" max="820" width="16" style="7" customWidth="1"/>
    <col min="821" max="821" width="17.140625" style="7" bestFit="1" customWidth="1"/>
    <col min="822" max="822" width="20.42578125" style="7" bestFit="1" customWidth="1"/>
    <col min="823" max="1023" width="15.42578125" style="7"/>
    <col min="1024" max="1024" width="5" style="7" bestFit="1" customWidth="1"/>
    <col min="1025" max="1025" width="11.42578125" style="7" customWidth="1"/>
    <col min="1026" max="1026" width="16.28515625" style="7" bestFit="1" customWidth="1"/>
    <col min="1027" max="1027" width="14.85546875" style="7" customWidth="1"/>
    <col min="1028" max="1028" width="44.85546875" style="7" customWidth="1"/>
    <col min="1029" max="1029" width="4.85546875" style="7" customWidth="1"/>
    <col min="1030" max="1030" width="5.28515625" style="7" customWidth="1"/>
    <col min="1031" max="1031" width="11.42578125" style="7" customWidth="1"/>
    <col min="1032" max="1032" width="20.5703125" style="7" customWidth="1"/>
    <col min="1033" max="1033" width="5.7109375" style="7" customWidth="1"/>
    <col min="1034" max="1034" width="10" style="7" customWidth="1"/>
    <col min="1035" max="1035" width="7.7109375" style="7" customWidth="1"/>
    <col min="1036" max="1036" width="27" style="7" customWidth="1"/>
    <col min="1037" max="1037" width="14.85546875" style="7" customWidth="1"/>
    <col min="1038" max="1038" width="13.5703125" style="7" customWidth="1"/>
    <col min="1039" max="1039" width="13.28515625" style="7" customWidth="1"/>
    <col min="1040" max="1040" width="11.85546875" style="7" customWidth="1"/>
    <col min="1041" max="1041" width="12.5703125" style="7" customWidth="1"/>
    <col min="1042" max="1042" width="7.42578125" style="7" customWidth="1"/>
    <col min="1043" max="1043" width="9.140625" style="7" customWidth="1"/>
    <col min="1044" max="1044" width="7.28515625" style="7" customWidth="1"/>
    <col min="1045" max="1045" width="8.42578125" style="7" customWidth="1"/>
    <col min="1046" max="1046" width="7.5703125" style="7" customWidth="1"/>
    <col min="1047" max="1047" width="8.140625" style="7" customWidth="1"/>
    <col min="1048" max="1048" width="5.85546875" style="7" customWidth="1"/>
    <col min="1049" max="1049" width="9.42578125" style="7" customWidth="1"/>
    <col min="1050" max="1050" width="11.28515625" style="7" customWidth="1"/>
    <col min="1051" max="1051" width="12.5703125" style="7" customWidth="1"/>
    <col min="1052" max="1052" width="11.7109375" style="7" customWidth="1"/>
    <col min="1053" max="1053" width="10.140625" style="7" customWidth="1"/>
    <col min="1054" max="1054" width="7.42578125" style="7" customWidth="1"/>
    <col min="1055" max="1055" width="12.85546875" style="7" customWidth="1"/>
    <col min="1056" max="1057" width="10" style="7" customWidth="1"/>
    <col min="1058" max="1058" width="11.28515625" style="7" customWidth="1"/>
    <col min="1059" max="1059" width="9.140625" style="7" customWidth="1"/>
    <col min="1060" max="1060" width="10.42578125" style="7" customWidth="1"/>
    <col min="1061" max="1061" width="10.7109375" style="7" customWidth="1"/>
    <col min="1062" max="1062" width="8.85546875" style="7" customWidth="1"/>
    <col min="1063" max="1063" width="8.5703125" style="7" customWidth="1"/>
    <col min="1064" max="1064" width="8.7109375" style="7" customWidth="1"/>
    <col min="1065" max="1066" width="8.85546875" style="7" customWidth="1"/>
    <col min="1067" max="1067" width="11.42578125" style="7" customWidth="1"/>
    <col min="1068" max="1068" width="11.7109375" style="7" customWidth="1"/>
    <col min="1069" max="1069" width="12.5703125" style="7" customWidth="1"/>
    <col min="1070" max="1070" width="16.28515625" style="7" customWidth="1"/>
    <col min="1071" max="1071" width="8.7109375" style="7" customWidth="1"/>
    <col min="1072" max="1072" width="37.140625" style="7" customWidth="1"/>
    <col min="1073" max="1073" width="15.140625" style="7" customWidth="1"/>
    <col min="1074" max="1074" width="22" style="7" bestFit="1" customWidth="1"/>
    <col min="1075" max="1075" width="15.42578125" style="7"/>
    <col min="1076" max="1076" width="16" style="7" customWidth="1"/>
    <col min="1077" max="1077" width="17.140625" style="7" bestFit="1" customWidth="1"/>
    <col min="1078" max="1078" width="20.42578125" style="7" bestFit="1" customWidth="1"/>
    <col min="1079" max="1279" width="15.42578125" style="7"/>
    <col min="1280" max="1280" width="5" style="7" bestFit="1" customWidth="1"/>
    <col min="1281" max="1281" width="11.42578125" style="7" customWidth="1"/>
    <col min="1282" max="1282" width="16.28515625" style="7" bestFit="1" customWidth="1"/>
    <col min="1283" max="1283" width="14.85546875" style="7" customWidth="1"/>
    <col min="1284" max="1284" width="44.85546875" style="7" customWidth="1"/>
    <col min="1285" max="1285" width="4.85546875" style="7" customWidth="1"/>
    <col min="1286" max="1286" width="5.28515625" style="7" customWidth="1"/>
    <col min="1287" max="1287" width="11.42578125" style="7" customWidth="1"/>
    <col min="1288" max="1288" width="20.5703125" style="7" customWidth="1"/>
    <col min="1289" max="1289" width="5.7109375" style="7" customWidth="1"/>
    <col min="1290" max="1290" width="10" style="7" customWidth="1"/>
    <col min="1291" max="1291" width="7.7109375" style="7" customWidth="1"/>
    <col min="1292" max="1292" width="27" style="7" customWidth="1"/>
    <col min="1293" max="1293" width="14.85546875" style="7" customWidth="1"/>
    <col min="1294" max="1294" width="13.5703125" style="7" customWidth="1"/>
    <col min="1295" max="1295" width="13.28515625" style="7" customWidth="1"/>
    <col min="1296" max="1296" width="11.85546875" style="7" customWidth="1"/>
    <col min="1297" max="1297" width="12.5703125" style="7" customWidth="1"/>
    <col min="1298" max="1298" width="7.42578125" style="7" customWidth="1"/>
    <col min="1299" max="1299" width="9.140625" style="7" customWidth="1"/>
    <col min="1300" max="1300" width="7.28515625" style="7" customWidth="1"/>
    <col min="1301" max="1301" width="8.42578125" style="7" customWidth="1"/>
    <col min="1302" max="1302" width="7.5703125" style="7" customWidth="1"/>
    <col min="1303" max="1303" width="8.140625" style="7" customWidth="1"/>
    <col min="1304" max="1304" width="5.85546875" style="7" customWidth="1"/>
    <col min="1305" max="1305" width="9.42578125" style="7" customWidth="1"/>
    <col min="1306" max="1306" width="11.28515625" style="7" customWidth="1"/>
    <col min="1307" max="1307" width="12.5703125" style="7" customWidth="1"/>
    <col min="1308" max="1308" width="11.7109375" style="7" customWidth="1"/>
    <col min="1309" max="1309" width="10.140625" style="7" customWidth="1"/>
    <col min="1310" max="1310" width="7.42578125" style="7" customWidth="1"/>
    <col min="1311" max="1311" width="12.85546875" style="7" customWidth="1"/>
    <col min="1312" max="1313" width="10" style="7" customWidth="1"/>
    <col min="1314" max="1314" width="11.28515625" style="7" customWidth="1"/>
    <col min="1315" max="1315" width="9.140625" style="7" customWidth="1"/>
    <col min="1316" max="1316" width="10.42578125" style="7" customWidth="1"/>
    <col min="1317" max="1317" width="10.7109375" style="7" customWidth="1"/>
    <col min="1318" max="1318" width="8.85546875" style="7" customWidth="1"/>
    <col min="1319" max="1319" width="8.5703125" style="7" customWidth="1"/>
    <col min="1320" max="1320" width="8.7109375" style="7" customWidth="1"/>
    <col min="1321" max="1322" width="8.85546875" style="7" customWidth="1"/>
    <col min="1323" max="1323" width="11.42578125" style="7" customWidth="1"/>
    <col min="1324" max="1324" width="11.7109375" style="7" customWidth="1"/>
    <col min="1325" max="1325" width="12.5703125" style="7" customWidth="1"/>
    <col min="1326" max="1326" width="16.28515625" style="7" customWidth="1"/>
    <col min="1327" max="1327" width="8.7109375" style="7" customWidth="1"/>
    <col min="1328" max="1328" width="37.140625" style="7" customWidth="1"/>
    <col min="1329" max="1329" width="15.140625" style="7" customWidth="1"/>
    <col min="1330" max="1330" width="22" style="7" bestFit="1" customWidth="1"/>
    <col min="1331" max="1331" width="15.42578125" style="7"/>
    <col min="1332" max="1332" width="16" style="7" customWidth="1"/>
    <col min="1333" max="1333" width="17.140625" style="7" bestFit="1" customWidth="1"/>
    <col min="1334" max="1334" width="20.42578125" style="7" bestFit="1" customWidth="1"/>
    <col min="1335" max="1535" width="15.42578125" style="7"/>
    <col min="1536" max="1536" width="5" style="7" bestFit="1" customWidth="1"/>
    <col min="1537" max="1537" width="11.42578125" style="7" customWidth="1"/>
    <col min="1538" max="1538" width="16.28515625" style="7" bestFit="1" customWidth="1"/>
    <col min="1539" max="1539" width="14.85546875" style="7" customWidth="1"/>
    <col min="1540" max="1540" width="44.85546875" style="7" customWidth="1"/>
    <col min="1541" max="1541" width="4.85546875" style="7" customWidth="1"/>
    <col min="1542" max="1542" width="5.28515625" style="7" customWidth="1"/>
    <col min="1543" max="1543" width="11.42578125" style="7" customWidth="1"/>
    <col min="1544" max="1544" width="20.5703125" style="7" customWidth="1"/>
    <col min="1545" max="1545" width="5.7109375" style="7" customWidth="1"/>
    <col min="1546" max="1546" width="10" style="7" customWidth="1"/>
    <col min="1547" max="1547" width="7.7109375" style="7" customWidth="1"/>
    <col min="1548" max="1548" width="27" style="7" customWidth="1"/>
    <col min="1549" max="1549" width="14.85546875" style="7" customWidth="1"/>
    <col min="1550" max="1550" width="13.5703125" style="7" customWidth="1"/>
    <col min="1551" max="1551" width="13.28515625" style="7" customWidth="1"/>
    <col min="1552" max="1552" width="11.85546875" style="7" customWidth="1"/>
    <col min="1553" max="1553" width="12.5703125" style="7" customWidth="1"/>
    <col min="1554" max="1554" width="7.42578125" style="7" customWidth="1"/>
    <col min="1555" max="1555" width="9.140625" style="7" customWidth="1"/>
    <col min="1556" max="1556" width="7.28515625" style="7" customWidth="1"/>
    <col min="1557" max="1557" width="8.42578125" style="7" customWidth="1"/>
    <col min="1558" max="1558" width="7.5703125" style="7" customWidth="1"/>
    <col min="1559" max="1559" width="8.140625" style="7" customWidth="1"/>
    <col min="1560" max="1560" width="5.85546875" style="7" customWidth="1"/>
    <col min="1561" max="1561" width="9.42578125" style="7" customWidth="1"/>
    <col min="1562" max="1562" width="11.28515625" style="7" customWidth="1"/>
    <col min="1563" max="1563" width="12.5703125" style="7" customWidth="1"/>
    <col min="1564" max="1564" width="11.7109375" style="7" customWidth="1"/>
    <col min="1565" max="1565" width="10.140625" style="7" customWidth="1"/>
    <col min="1566" max="1566" width="7.42578125" style="7" customWidth="1"/>
    <col min="1567" max="1567" width="12.85546875" style="7" customWidth="1"/>
    <col min="1568" max="1569" width="10" style="7" customWidth="1"/>
    <col min="1570" max="1570" width="11.28515625" style="7" customWidth="1"/>
    <col min="1571" max="1571" width="9.140625" style="7" customWidth="1"/>
    <col min="1572" max="1572" width="10.42578125" style="7" customWidth="1"/>
    <col min="1573" max="1573" width="10.7109375" style="7" customWidth="1"/>
    <col min="1574" max="1574" width="8.85546875" style="7" customWidth="1"/>
    <col min="1575" max="1575" width="8.5703125" style="7" customWidth="1"/>
    <col min="1576" max="1576" width="8.7109375" style="7" customWidth="1"/>
    <col min="1577" max="1578" width="8.85546875" style="7" customWidth="1"/>
    <col min="1579" max="1579" width="11.42578125" style="7" customWidth="1"/>
    <col min="1580" max="1580" width="11.7109375" style="7" customWidth="1"/>
    <col min="1581" max="1581" width="12.5703125" style="7" customWidth="1"/>
    <col min="1582" max="1582" width="16.28515625" style="7" customWidth="1"/>
    <col min="1583" max="1583" width="8.7109375" style="7" customWidth="1"/>
    <col min="1584" max="1584" width="37.140625" style="7" customWidth="1"/>
    <col min="1585" max="1585" width="15.140625" style="7" customWidth="1"/>
    <col min="1586" max="1586" width="22" style="7" bestFit="1" customWidth="1"/>
    <col min="1587" max="1587" width="15.42578125" style="7"/>
    <col min="1588" max="1588" width="16" style="7" customWidth="1"/>
    <col min="1589" max="1589" width="17.140625" style="7" bestFit="1" customWidth="1"/>
    <col min="1590" max="1590" width="20.42578125" style="7" bestFit="1" customWidth="1"/>
    <col min="1591" max="1791" width="15.42578125" style="7"/>
    <col min="1792" max="1792" width="5" style="7" bestFit="1" customWidth="1"/>
    <col min="1793" max="1793" width="11.42578125" style="7" customWidth="1"/>
    <col min="1794" max="1794" width="16.28515625" style="7" bestFit="1" customWidth="1"/>
    <col min="1795" max="1795" width="14.85546875" style="7" customWidth="1"/>
    <col min="1796" max="1796" width="44.85546875" style="7" customWidth="1"/>
    <col min="1797" max="1797" width="4.85546875" style="7" customWidth="1"/>
    <col min="1798" max="1798" width="5.28515625" style="7" customWidth="1"/>
    <col min="1799" max="1799" width="11.42578125" style="7" customWidth="1"/>
    <col min="1800" max="1800" width="20.5703125" style="7" customWidth="1"/>
    <col min="1801" max="1801" width="5.7109375" style="7" customWidth="1"/>
    <col min="1802" max="1802" width="10" style="7" customWidth="1"/>
    <col min="1803" max="1803" width="7.7109375" style="7" customWidth="1"/>
    <col min="1804" max="1804" width="27" style="7" customWidth="1"/>
    <col min="1805" max="1805" width="14.85546875" style="7" customWidth="1"/>
    <col min="1806" max="1806" width="13.5703125" style="7" customWidth="1"/>
    <col min="1807" max="1807" width="13.28515625" style="7" customWidth="1"/>
    <col min="1808" max="1808" width="11.85546875" style="7" customWidth="1"/>
    <col min="1809" max="1809" width="12.5703125" style="7" customWidth="1"/>
    <col min="1810" max="1810" width="7.42578125" style="7" customWidth="1"/>
    <col min="1811" max="1811" width="9.140625" style="7" customWidth="1"/>
    <col min="1812" max="1812" width="7.28515625" style="7" customWidth="1"/>
    <col min="1813" max="1813" width="8.42578125" style="7" customWidth="1"/>
    <col min="1814" max="1814" width="7.5703125" style="7" customWidth="1"/>
    <col min="1815" max="1815" width="8.140625" style="7" customWidth="1"/>
    <col min="1816" max="1816" width="5.85546875" style="7" customWidth="1"/>
    <col min="1817" max="1817" width="9.42578125" style="7" customWidth="1"/>
    <col min="1818" max="1818" width="11.28515625" style="7" customWidth="1"/>
    <col min="1819" max="1819" width="12.5703125" style="7" customWidth="1"/>
    <col min="1820" max="1820" width="11.7109375" style="7" customWidth="1"/>
    <col min="1821" max="1821" width="10.140625" style="7" customWidth="1"/>
    <col min="1822" max="1822" width="7.42578125" style="7" customWidth="1"/>
    <col min="1823" max="1823" width="12.85546875" style="7" customWidth="1"/>
    <col min="1824" max="1825" width="10" style="7" customWidth="1"/>
    <col min="1826" max="1826" width="11.28515625" style="7" customWidth="1"/>
    <col min="1827" max="1827" width="9.140625" style="7" customWidth="1"/>
    <col min="1828" max="1828" width="10.42578125" style="7" customWidth="1"/>
    <col min="1829" max="1829" width="10.7109375" style="7" customWidth="1"/>
    <col min="1830" max="1830" width="8.85546875" style="7" customWidth="1"/>
    <col min="1831" max="1831" width="8.5703125" style="7" customWidth="1"/>
    <col min="1832" max="1832" width="8.7109375" style="7" customWidth="1"/>
    <col min="1833" max="1834" width="8.85546875" style="7" customWidth="1"/>
    <col min="1835" max="1835" width="11.42578125" style="7" customWidth="1"/>
    <col min="1836" max="1836" width="11.7109375" style="7" customWidth="1"/>
    <col min="1837" max="1837" width="12.5703125" style="7" customWidth="1"/>
    <col min="1838" max="1838" width="16.28515625" style="7" customWidth="1"/>
    <col min="1839" max="1839" width="8.7109375" style="7" customWidth="1"/>
    <col min="1840" max="1840" width="37.140625" style="7" customWidth="1"/>
    <col min="1841" max="1841" width="15.140625" style="7" customWidth="1"/>
    <col min="1842" max="1842" width="22" style="7" bestFit="1" customWidth="1"/>
    <col min="1843" max="1843" width="15.42578125" style="7"/>
    <col min="1844" max="1844" width="16" style="7" customWidth="1"/>
    <col min="1845" max="1845" width="17.140625" style="7" bestFit="1" customWidth="1"/>
    <col min="1846" max="1846" width="20.42578125" style="7" bestFit="1" customWidth="1"/>
    <col min="1847" max="2047" width="15.42578125" style="7"/>
    <col min="2048" max="2048" width="5" style="7" bestFit="1" customWidth="1"/>
    <col min="2049" max="2049" width="11.42578125" style="7" customWidth="1"/>
    <col min="2050" max="2050" width="16.28515625" style="7" bestFit="1" customWidth="1"/>
    <col min="2051" max="2051" width="14.85546875" style="7" customWidth="1"/>
    <col min="2052" max="2052" width="44.85546875" style="7" customWidth="1"/>
    <col min="2053" max="2053" width="4.85546875" style="7" customWidth="1"/>
    <col min="2054" max="2054" width="5.28515625" style="7" customWidth="1"/>
    <col min="2055" max="2055" width="11.42578125" style="7" customWidth="1"/>
    <col min="2056" max="2056" width="20.5703125" style="7" customWidth="1"/>
    <col min="2057" max="2057" width="5.7109375" style="7" customWidth="1"/>
    <col min="2058" max="2058" width="10" style="7" customWidth="1"/>
    <col min="2059" max="2059" width="7.7109375" style="7" customWidth="1"/>
    <col min="2060" max="2060" width="27" style="7" customWidth="1"/>
    <col min="2061" max="2061" width="14.85546875" style="7" customWidth="1"/>
    <col min="2062" max="2062" width="13.5703125" style="7" customWidth="1"/>
    <col min="2063" max="2063" width="13.28515625" style="7" customWidth="1"/>
    <col min="2064" max="2064" width="11.85546875" style="7" customWidth="1"/>
    <col min="2065" max="2065" width="12.5703125" style="7" customWidth="1"/>
    <col min="2066" max="2066" width="7.42578125" style="7" customWidth="1"/>
    <col min="2067" max="2067" width="9.140625" style="7" customWidth="1"/>
    <col min="2068" max="2068" width="7.28515625" style="7" customWidth="1"/>
    <col min="2069" max="2069" width="8.42578125" style="7" customWidth="1"/>
    <col min="2070" max="2070" width="7.5703125" style="7" customWidth="1"/>
    <col min="2071" max="2071" width="8.140625" style="7" customWidth="1"/>
    <col min="2072" max="2072" width="5.85546875" style="7" customWidth="1"/>
    <col min="2073" max="2073" width="9.42578125" style="7" customWidth="1"/>
    <col min="2074" max="2074" width="11.28515625" style="7" customWidth="1"/>
    <col min="2075" max="2075" width="12.5703125" style="7" customWidth="1"/>
    <col min="2076" max="2076" width="11.7109375" style="7" customWidth="1"/>
    <col min="2077" max="2077" width="10.140625" style="7" customWidth="1"/>
    <col min="2078" max="2078" width="7.42578125" style="7" customWidth="1"/>
    <col min="2079" max="2079" width="12.85546875" style="7" customWidth="1"/>
    <col min="2080" max="2081" width="10" style="7" customWidth="1"/>
    <col min="2082" max="2082" width="11.28515625" style="7" customWidth="1"/>
    <col min="2083" max="2083" width="9.140625" style="7" customWidth="1"/>
    <col min="2084" max="2084" width="10.42578125" style="7" customWidth="1"/>
    <col min="2085" max="2085" width="10.7109375" style="7" customWidth="1"/>
    <col min="2086" max="2086" width="8.85546875" style="7" customWidth="1"/>
    <col min="2087" max="2087" width="8.5703125" style="7" customWidth="1"/>
    <col min="2088" max="2088" width="8.7109375" style="7" customWidth="1"/>
    <col min="2089" max="2090" width="8.85546875" style="7" customWidth="1"/>
    <col min="2091" max="2091" width="11.42578125" style="7" customWidth="1"/>
    <col min="2092" max="2092" width="11.7109375" style="7" customWidth="1"/>
    <col min="2093" max="2093" width="12.5703125" style="7" customWidth="1"/>
    <col min="2094" max="2094" width="16.28515625" style="7" customWidth="1"/>
    <col min="2095" max="2095" width="8.7109375" style="7" customWidth="1"/>
    <col min="2096" max="2096" width="37.140625" style="7" customWidth="1"/>
    <col min="2097" max="2097" width="15.140625" style="7" customWidth="1"/>
    <col min="2098" max="2098" width="22" style="7" bestFit="1" customWidth="1"/>
    <col min="2099" max="2099" width="15.42578125" style="7"/>
    <col min="2100" max="2100" width="16" style="7" customWidth="1"/>
    <col min="2101" max="2101" width="17.140625" style="7" bestFit="1" customWidth="1"/>
    <col min="2102" max="2102" width="20.42578125" style="7" bestFit="1" customWidth="1"/>
    <col min="2103" max="2303" width="15.42578125" style="7"/>
    <col min="2304" max="2304" width="5" style="7" bestFit="1" customWidth="1"/>
    <col min="2305" max="2305" width="11.42578125" style="7" customWidth="1"/>
    <col min="2306" max="2306" width="16.28515625" style="7" bestFit="1" customWidth="1"/>
    <col min="2307" max="2307" width="14.85546875" style="7" customWidth="1"/>
    <col min="2308" max="2308" width="44.85546875" style="7" customWidth="1"/>
    <col min="2309" max="2309" width="4.85546875" style="7" customWidth="1"/>
    <col min="2310" max="2310" width="5.28515625" style="7" customWidth="1"/>
    <col min="2311" max="2311" width="11.42578125" style="7" customWidth="1"/>
    <col min="2312" max="2312" width="20.5703125" style="7" customWidth="1"/>
    <col min="2313" max="2313" width="5.7109375" style="7" customWidth="1"/>
    <col min="2314" max="2314" width="10" style="7" customWidth="1"/>
    <col min="2315" max="2315" width="7.7109375" style="7" customWidth="1"/>
    <col min="2316" max="2316" width="27" style="7" customWidth="1"/>
    <col min="2317" max="2317" width="14.85546875" style="7" customWidth="1"/>
    <col min="2318" max="2318" width="13.5703125" style="7" customWidth="1"/>
    <col min="2319" max="2319" width="13.28515625" style="7" customWidth="1"/>
    <col min="2320" max="2320" width="11.85546875" style="7" customWidth="1"/>
    <col min="2321" max="2321" width="12.5703125" style="7" customWidth="1"/>
    <col min="2322" max="2322" width="7.42578125" style="7" customWidth="1"/>
    <col min="2323" max="2323" width="9.140625" style="7" customWidth="1"/>
    <col min="2324" max="2324" width="7.28515625" style="7" customWidth="1"/>
    <col min="2325" max="2325" width="8.42578125" style="7" customWidth="1"/>
    <col min="2326" max="2326" width="7.5703125" style="7" customWidth="1"/>
    <col min="2327" max="2327" width="8.140625" style="7" customWidth="1"/>
    <col min="2328" max="2328" width="5.85546875" style="7" customWidth="1"/>
    <col min="2329" max="2329" width="9.42578125" style="7" customWidth="1"/>
    <col min="2330" max="2330" width="11.28515625" style="7" customWidth="1"/>
    <col min="2331" max="2331" width="12.5703125" style="7" customWidth="1"/>
    <col min="2332" max="2332" width="11.7109375" style="7" customWidth="1"/>
    <col min="2333" max="2333" width="10.140625" style="7" customWidth="1"/>
    <col min="2334" max="2334" width="7.42578125" style="7" customWidth="1"/>
    <col min="2335" max="2335" width="12.85546875" style="7" customWidth="1"/>
    <col min="2336" max="2337" width="10" style="7" customWidth="1"/>
    <col min="2338" max="2338" width="11.28515625" style="7" customWidth="1"/>
    <col min="2339" max="2339" width="9.140625" style="7" customWidth="1"/>
    <col min="2340" max="2340" width="10.42578125" style="7" customWidth="1"/>
    <col min="2341" max="2341" width="10.7109375" style="7" customWidth="1"/>
    <col min="2342" max="2342" width="8.85546875" style="7" customWidth="1"/>
    <col min="2343" max="2343" width="8.5703125" style="7" customWidth="1"/>
    <col min="2344" max="2344" width="8.7109375" style="7" customWidth="1"/>
    <col min="2345" max="2346" width="8.85546875" style="7" customWidth="1"/>
    <col min="2347" max="2347" width="11.42578125" style="7" customWidth="1"/>
    <col min="2348" max="2348" width="11.7109375" style="7" customWidth="1"/>
    <col min="2349" max="2349" width="12.5703125" style="7" customWidth="1"/>
    <col min="2350" max="2350" width="16.28515625" style="7" customWidth="1"/>
    <col min="2351" max="2351" width="8.7109375" style="7" customWidth="1"/>
    <col min="2352" max="2352" width="37.140625" style="7" customWidth="1"/>
    <col min="2353" max="2353" width="15.140625" style="7" customWidth="1"/>
    <col min="2354" max="2354" width="22" style="7" bestFit="1" customWidth="1"/>
    <col min="2355" max="2355" width="15.42578125" style="7"/>
    <col min="2356" max="2356" width="16" style="7" customWidth="1"/>
    <col min="2357" max="2357" width="17.140625" style="7" bestFit="1" customWidth="1"/>
    <col min="2358" max="2358" width="20.42578125" style="7" bestFit="1" customWidth="1"/>
    <col min="2359" max="2559" width="15.42578125" style="7"/>
    <col min="2560" max="2560" width="5" style="7" bestFit="1" customWidth="1"/>
    <col min="2561" max="2561" width="11.42578125" style="7" customWidth="1"/>
    <col min="2562" max="2562" width="16.28515625" style="7" bestFit="1" customWidth="1"/>
    <col min="2563" max="2563" width="14.85546875" style="7" customWidth="1"/>
    <col min="2564" max="2564" width="44.85546875" style="7" customWidth="1"/>
    <col min="2565" max="2565" width="4.85546875" style="7" customWidth="1"/>
    <col min="2566" max="2566" width="5.28515625" style="7" customWidth="1"/>
    <col min="2567" max="2567" width="11.42578125" style="7" customWidth="1"/>
    <col min="2568" max="2568" width="20.5703125" style="7" customWidth="1"/>
    <col min="2569" max="2569" width="5.7109375" style="7" customWidth="1"/>
    <col min="2570" max="2570" width="10" style="7" customWidth="1"/>
    <col min="2571" max="2571" width="7.7109375" style="7" customWidth="1"/>
    <col min="2572" max="2572" width="27" style="7" customWidth="1"/>
    <col min="2573" max="2573" width="14.85546875" style="7" customWidth="1"/>
    <col min="2574" max="2574" width="13.5703125" style="7" customWidth="1"/>
    <col min="2575" max="2575" width="13.28515625" style="7" customWidth="1"/>
    <col min="2576" max="2576" width="11.85546875" style="7" customWidth="1"/>
    <col min="2577" max="2577" width="12.5703125" style="7" customWidth="1"/>
    <col min="2578" max="2578" width="7.42578125" style="7" customWidth="1"/>
    <col min="2579" max="2579" width="9.140625" style="7" customWidth="1"/>
    <col min="2580" max="2580" width="7.28515625" style="7" customWidth="1"/>
    <col min="2581" max="2581" width="8.42578125" style="7" customWidth="1"/>
    <col min="2582" max="2582" width="7.5703125" style="7" customWidth="1"/>
    <col min="2583" max="2583" width="8.140625" style="7" customWidth="1"/>
    <col min="2584" max="2584" width="5.85546875" style="7" customWidth="1"/>
    <col min="2585" max="2585" width="9.42578125" style="7" customWidth="1"/>
    <col min="2586" max="2586" width="11.28515625" style="7" customWidth="1"/>
    <col min="2587" max="2587" width="12.5703125" style="7" customWidth="1"/>
    <col min="2588" max="2588" width="11.7109375" style="7" customWidth="1"/>
    <col min="2589" max="2589" width="10.140625" style="7" customWidth="1"/>
    <col min="2590" max="2590" width="7.42578125" style="7" customWidth="1"/>
    <col min="2591" max="2591" width="12.85546875" style="7" customWidth="1"/>
    <col min="2592" max="2593" width="10" style="7" customWidth="1"/>
    <col min="2594" max="2594" width="11.28515625" style="7" customWidth="1"/>
    <col min="2595" max="2595" width="9.140625" style="7" customWidth="1"/>
    <col min="2596" max="2596" width="10.42578125" style="7" customWidth="1"/>
    <col min="2597" max="2597" width="10.7109375" style="7" customWidth="1"/>
    <col min="2598" max="2598" width="8.85546875" style="7" customWidth="1"/>
    <col min="2599" max="2599" width="8.5703125" style="7" customWidth="1"/>
    <col min="2600" max="2600" width="8.7109375" style="7" customWidth="1"/>
    <col min="2601" max="2602" width="8.85546875" style="7" customWidth="1"/>
    <col min="2603" max="2603" width="11.42578125" style="7" customWidth="1"/>
    <col min="2604" max="2604" width="11.7109375" style="7" customWidth="1"/>
    <col min="2605" max="2605" width="12.5703125" style="7" customWidth="1"/>
    <col min="2606" max="2606" width="16.28515625" style="7" customWidth="1"/>
    <col min="2607" max="2607" width="8.7109375" style="7" customWidth="1"/>
    <col min="2608" max="2608" width="37.140625" style="7" customWidth="1"/>
    <col min="2609" max="2609" width="15.140625" style="7" customWidth="1"/>
    <col min="2610" max="2610" width="22" style="7" bestFit="1" customWidth="1"/>
    <col min="2611" max="2611" width="15.42578125" style="7"/>
    <col min="2612" max="2612" width="16" style="7" customWidth="1"/>
    <col min="2613" max="2613" width="17.140625" style="7" bestFit="1" customWidth="1"/>
    <col min="2614" max="2614" width="20.42578125" style="7" bestFit="1" customWidth="1"/>
    <col min="2615" max="2815" width="15.42578125" style="7"/>
    <col min="2816" max="2816" width="5" style="7" bestFit="1" customWidth="1"/>
    <col min="2817" max="2817" width="11.42578125" style="7" customWidth="1"/>
    <col min="2818" max="2818" width="16.28515625" style="7" bestFit="1" customWidth="1"/>
    <col min="2819" max="2819" width="14.85546875" style="7" customWidth="1"/>
    <col min="2820" max="2820" width="44.85546875" style="7" customWidth="1"/>
    <col min="2821" max="2821" width="4.85546875" style="7" customWidth="1"/>
    <col min="2822" max="2822" width="5.28515625" style="7" customWidth="1"/>
    <col min="2823" max="2823" width="11.42578125" style="7" customWidth="1"/>
    <col min="2824" max="2824" width="20.5703125" style="7" customWidth="1"/>
    <col min="2825" max="2825" width="5.7109375" style="7" customWidth="1"/>
    <col min="2826" max="2826" width="10" style="7" customWidth="1"/>
    <col min="2827" max="2827" width="7.7109375" style="7" customWidth="1"/>
    <col min="2828" max="2828" width="27" style="7" customWidth="1"/>
    <col min="2829" max="2829" width="14.85546875" style="7" customWidth="1"/>
    <col min="2830" max="2830" width="13.5703125" style="7" customWidth="1"/>
    <col min="2831" max="2831" width="13.28515625" style="7" customWidth="1"/>
    <col min="2832" max="2832" width="11.85546875" style="7" customWidth="1"/>
    <col min="2833" max="2833" width="12.5703125" style="7" customWidth="1"/>
    <col min="2834" max="2834" width="7.42578125" style="7" customWidth="1"/>
    <col min="2835" max="2835" width="9.140625" style="7" customWidth="1"/>
    <col min="2836" max="2836" width="7.28515625" style="7" customWidth="1"/>
    <col min="2837" max="2837" width="8.42578125" style="7" customWidth="1"/>
    <col min="2838" max="2838" width="7.5703125" style="7" customWidth="1"/>
    <col min="2839" max="2839" width="8.140625" style="7" customWidth="1"/>
    <col min="2840" max="2840" width="5.85546875" style="7" customWidth="1"/>
    <col min="2841" max="2841" width="9.42578125" style="7" customWidth="1"/>
    <col min="2842" max="2842" width="11.28515625" style="7" customWidth="1"/>
    <col min="2843" max="2843" width="12.5703125" style="7" customWidth="1"/>
    <col min="2844" max="2844" width="11.7109375" style="7" customWidth="1"/>
    <col min="2845" max="2845" width="10.140625" style="7" customWidth="1"/>
    <col min="2846" max="2846" width="7.42578125" style="7" customWidth="1"/>
    <col min="2847" max="2847" width="12.85546875" style="7" customWidth="1"/>
    <col min="2848" max="2849" width="10" style="7" customWidth="1"/>
    <col min="2850" max="2850" width="11.28515625" style="7" customWidth="1"/>
    <col min="2851" max="2851" width="9.140625" style="7" customWidth="1"/>
    <col min="2852" max="2852" width="10.42578125" style="7" customWidth="1"/>
    <col min="2853" max="2853" width="10.7109375" style="7" customWidth="1"/>
    <col min="2854" max="2854" width="8.85546875" style="7" customWidth="1"/>
    <col min="2855" max="2855" width="8.5703125" style="7" customWidth="1"/>
    <col min="2856" max="2856" width="8.7109375" style="7" customWidth="1"/>
    <col min="2857" max="2858" width="8.85546875" style="7" customWidth="1"/>
    <col min="2859" max="2859" width="11.42578125" style="7" customWidth="1"/>
    <col min="2860" max="2860" width="11.7109375" style="7" customWidth="1"/>
    <col min="2861" max="2861" width="12.5703125" style="7" customWidth="1"/>
    <col min="2862" max="2862" width="16.28515625" style="7" customWidth="1"/>
    <col min="2863" max="2863" width="8.7109375" style="7" customWidth="1"/>
    <col min="2864" max="2864" width="37.140625" style="7" customWidth="1"/>
    <col min="2865" max="2865" width="15.140625" style="7" customWidth="1"/>
    <col min="2866" max="2866" width="22" style="7" bestFit="1" customWidth="1"/>
    <col min="2867" max="2867" width="15.42578125" style="7"/>
    <col min="2868" max="2868" width="16" style="7" customWidth="1"/>
    <col min="2869" max="2869" width="17.140625" style="7" bestFit="1" customWidth="1"/>
    <col min="2870" max="2870" width="20.42578125" style="7" bestFit="1" customWidth="1"/>
    <col min="2871" max="3071" width="15.42578125" style="7"/>
    <col min="3072" max="3072" width="5" style="7" bestFit="1" customWidth="1"/>
    <col min="3073" max="3073" width="11.42578125" style="7" customWidth="1"/>
    <col min="3074" max="3074" width="16.28515625" style="7" bestFit="1" customWidth="1"/>
    <col min="3075" max="3075" width="14.85546875" style="7" customWidth="1"/>
    <col min="3076" max="3076" width="44.85546875" style="7" customWidth="1"/>
    <col min="3077" max="3077" width="4.85546875" style="7" customWidth="1"/>
    <col min="3078" max="3078" width="5.28515625" style="7" customWidth="1"/>
    <col min="3079" max="3079" width="11.42578125" style="7" customWidth="1"/>
    <col min="3080" max="3080" width="20.5703125" style="7" customWidth="1"/>
    <col min="3081" max="3081" width="5.7109375" style="7" customWidth="1"/>
    <col min="3082" max="3082" width="10" style="7" customWidth="1"/>
    <col min="3083" max="3083" width="7.7109375" style="7" customWidth="1"/>
    <col min="3084" max="3084" width="27" style="7" customWidth="1"/>
    <col min="3085" max="3085" width="14.85546875" style="7" customWidth="1"/>
    <col min="3086" max="3086" width="13.5703125" style="7" customWidth="1"/>
    <col min="3087" max="3087" width="13.28515625" style="7" customWidth="1"/>
    <col min="3088" max="3088" width="11.85546875" style="7" customWidth="1"/>
    <col min="3089" max="3089" width="12.5703125" style="7" customWidth="1"/>
    <col min="3090" max="3090" width="7.42578125" style="7" customWidth="1"/>
    <col min="3091" max="3091" width="9.140625" style="7" customWidth="1"/>
    <col min="3092" max="3092" width="7.28515625" style="7" customWidth="1"/>
    <col min="3093" max="3093" width="8.42578125" style="7" customWidth="1"/>
    <col min="3094" max="3094" width="7.5703125" style="7" customWidth="1"/>
    <col min="3095" max="3095" width="8.140625" style="7" customWidth="1"/>
    <col min="3096" max="3096" width="5.85546875" style="7" customWidth="1"/>
    <col min="3097" max="3097" width="9.42578125" style="7" customWidth="1"/>
    <col min="3098" max="3098" width="11.28515625" style="7" customWidth="1"/>
    <col min="3099" max="3099" width="12.5703125" style="7" customWidth="1"/>
    <col min="3100" max="3100" width="11.7109375" style="7" customWidth="1"/>
    <col min="3101" max="3101" width="10.140625" style="7" customWidth="1"/>
    <col min="3102" max="3102" width="7.42578125" style="7" customWidth="1"/>
    <col min="3103" max="3103" width="12.85546875" style="7" customWidth="1"/>
    <col min="3104" max="3105" width="10" style="7" customWidth="1"/>
    <col min="3106" max="3106" width="11.28515625" style="7" customWidth="1"/>
    <col min="3107" max="3107" width="9.140625" style="7" customWidth="1"/>
    <col min="3108" max="3108" width="10.42578125" style="7" customWidth="1"/>
    <col min="3109" max="3109" width="10.7109375" style="7" customWidth="1"/>
    <col min="3110" max="3110" width="8.85546875" style="7" customWidth="1"/>
    <col min="3111" max="3111" width="8.5703125" style="7" customWidth="1"/>
    <col min="3112" max="3112" width="8.7109375" style="7" customWidth="1"/>
    <col min="3113" max="3114" width="8.85546875" style="7" customWidth="1"/>
    <col min="3115" max="3115" width="11.42578125" style="7" customWidth="1"/>
    <col min="3116" max="3116" width="11.7109375" style="7" customWidth="1"/>
    <col min="3117" max="3117" width="12.5703125" style="7" customWidth="1"/>
    <col min="3118" max="3118" width="16.28515625" style="7" customWidth="1"/>
    <col min="3119" max="3119" width="8.7109375" style="7" customWidth="1"/>
    <col min="3120" max="3120" width="37.140625" style="7" customWidth="1"/>
    <col min="3121" max="3121" width="15.140625" style="7" customWidth="1"/>
    <col min="3122" max="3122" width="22" style="7" bestFit="1" customWidth="1"/>
    <col min="3123" max="3123" width="15.42578125" style="7"/>
    <col min="3124" max="3124" width="16" style="7" customWidth="1"/>
    <col min="3125" max="3125" width="17.140625" style="7" bestFit="1" customWidth="1"/>
    <col min="3126" max="3126" width="20.42578125" style="7" bestFit="1" customWidth="1"/>
    <col min="3127" max="3327" width="15.42578125" style="7"/>
    <col min="3328" max="3328" width="5" style="7" bestFit="1" customWidth="1"/>
    <col min="3329" max="3329" width="11.42578125" style="7" customWidth="1"/>
    <col min="3330" max="3330" width="16.28515625" style="7" bestFit="1" customWidth="1"/>
    <col min="3331" max="3331" width="14.85546875" style="7" customWidth="1"/>
    <col min="3332" max="3332" width="44.85546875" style="7" customWidth="1"/>
    <col min="3333" max="3333" width="4.85546875" style="7" customWidth="1"/>
    <col min="3334" max="3334" width="5.28515625" style="7" customWidth="1"/>
    <col min="3335" max="3335" width="11.42578125" style="7" customWidth="1"/>
    <col min="3336" max="3336" width="20.5703125" style="7" customWidth="1"/>
    <col min="3337" max="3337" width="5.7109375" style="7" customWidth="1"/>
    <col min="3338" max="3338" width="10" style="7" customWidth="1"/>
    <col min="3339" max="3339" width="7.7109375" style="7" customWidth="1"/>
    <col min="3340" max="3340" width="27" style="7" customWidth="1"/>
    <col min="3341" max="3341" width="14.85546875" style="7" customWidth="1"/>
    <col min="3342" max="3342" width="13.5703125" style="7" customWidth="1"/>
    <col min="3343" max="3343" width="13.28515625" style="7" customWidth="1"/>
    <col min="3344" max="3344" width="11.85546875" style="7" customWidth="1"/>
    <col min="3345" max="3345" width="12.5703125" style="7" customWidth="1"/>
    <col min="3346" max="3346" width="7.42578125" style="7" customWidth="1"/>
    <col min="3347" max="3347" width="9.140625" style="7" customWidth="1"/>
    <col min="3348" max="3348" width="7.28515625" style="7" customWidth="1"/>
    <col min="3349" max="3349" width="8.42578125" style="7" customWidth="1"/>
    <col min="3350" max="3350" width="7.5703125" style="7" customWidth="1"/>
    <col min="3351" max="3351" width="8.140625" style="7" customWidth="1"/>
    <col min="3352" max="3352" width="5.85546875" style="7" customWidth="1"/>
    <col min="3353" max="3353" width="9.42578125" style="7" customWidth="1"/>
    <col min="3354" max="3354" width="11.28515625" style="7" customWidth="1"/>
    <col min="3355" max="3355" width="12.5703125" style="7" customWidth="1"/>
    <col min="3356" max="3356" width="11.7109375" style="7" customWidth="1"/>
    <col min="3357" max="3357" width="10.140625" style="7" customWidth="1"/>
    <col min="3358" max="3358" width="7.42578125" style="7" customWidth="1"/>
    <col min="3359" max="3359" width="12.85546875" style="7" customWidth="1"/>
    <col min="3360" max="3361" width="10" style="7" customWidth="1"/>
    <col min="3362" max="3362" width="11.28515625" style="7" customWidth="1"/>
    <col min="3363" max="3363" width="9.140625" style="7" customWidth="1"/>
    <col min="3364" max="3364" width="10.42578125" style="7" customWidth="1"/>
    <col min="3365" max="3365" width="10.7109375" style="7" customWidth="1"/>
    <col min="3366" max="3366" width="8.85546875" style="7" customWidth="1"/>
    <col min="3367" max="3367" width="8.5703125" style="7" customWidth="1"/>
    <col min="3368" max="3368" width="8.7109375" style="7" customWidth="1"/>
    <col min="3369" max="3370" width="8.85546875" style="7" customWidth="1"/>
    <col min="3371" max="3371" width="11.42578125" style="7" customWidth="1"/>
    <col min="3372" max="3372" width="11.7109375" style="7" customWidth="1"/>
    <col min="3373" max="3373" width="12.5703125" style="7" customWidth="1"/>
    <col min="3374" max="3374" width="16.28515625" style="7" customWidth="1"/>
    <col min="3375" max="3375" width="8.7109375" style="7" customWidth="1"/>
    <col min="3376" max="3376" width="37.140625" style="7" customWidth="1"/>
    <col min="3377" max="3377" width="15.140625" style="7" customWidth="1"/>
    <col min="3378" max="3378" width="22" style="7" bestFit="1" customWidth="1"/>
    <col min="3379" max="3379" width="15.42578125" style="7"/>
    <col min="3380" max="3380" width="16" style="7" customWidth="1"/>
    <col min="3381" max="3381" width="17.140625" style="7" bestFit="1" customWidth="1"/>
    <col min="3382" max="3382" width="20.42578125" style="7" bestFit="1" customWidth="1"/>
    <col min="3383" max="3583" width="15.42578125" style="7"/>
    <col min="3584" max="3584" width="5" style="7" bestFit="1" customWidth="1"/>
    <col min="3585" max="3585" width="11.42578125" style="7" customWidth="1"/>
    <col min="3586" max="3586" width="16.28515625" style="7" bestFit="1" customWidth="1"/>
    <col min="3587" max="3587" width="14.85546875" style="7" customWidth="1"/>
    <col min="3588" max="3588" width="44.85546875" style="7" customWidth="1"/>
    <col min="3589" max="3589" width="4.85546875" style="7" customWidth="1"/>
    <col min="3590" max="3590" width="5.28515625" style="7" customWidth="1"/>
    <col min="3591" max="3591" width="11.42578125" style="7" customWidth="1"/>
    <col min="3592" max="3592" width="20.5703125" style="7" customWidth="1"/>
    <col min="3593" max="3593" width="5.7109375" style="7" customWidth="1"/>
    <col min="3594" max="3594" width="10" style="7" customWidth="1"/>
    <col min="3595" max="3595" width="7.7109375" style="7" customWidth="1"/>
    <col min="3596" max="3596" width="27" style="7" customWidth="1"/>
    <col min="3597" max="3597" width="14.85546875" style="7" customWidth="1"/>
    <col min="3598" max="3598" width="13.5703125" style="7" customWidth="1"/>
    <col min="3599" max="3599" width="13.28515625" style="7" customWidth="1"/>
    <col min="3600" max="3600" width="11.85546875" style="7" customWidth="1"/>
    <col min="3601" max="3601" width="12.5703125" style="7" customWidth="1"/>
    <col min="3602" max="3602" width="7.42578125" style="7" customWidth="1"/>
    <col min="3603" max="3603" width="9.140625" style="7" customWidth="1"/>
    <col min="3604" max="3604" width="7.28515625" style="7" customWidth="1"/>
    <col min="3605" max="3605" width="8.42578125" style="7" customWidth="1"/>
    <col min="3606" max="3606" width="7.5703125" style="7" customWidth="1"/>
    <col min="3607" max="3607" width="8.140625" style="7" customWidth="1"/>
    <col min="3608" max="3608" width="5.85546875" style="7" customWidth="1"/>
    <col min="3609" max="3609" width="9.42578125" style="7" customWidth="1"/>
    <col min="3610" max="3610" width="11.28515625" style="7" customWidth="1"/>
    <col min="3611" max="3611" width="12.5703125" style="7" customWidth="1"/>
    <col min="3612" max="3612" width="11.7109375" style="7" customWidth="1"/>
    <col min="3613" max="3613" width="10.140625" style="7" customWidth="1"/>
    <col min="3614" max="3614" width="7.42578125" style="7" customWidth="1"/>
    <col min="3615" max="3615" width="12.85546875" style="7" customWidth="1"/>
    <col min="3616" max="3617" width="10" style="7" customWidth="1"/>
    <col min="3618" max="3618" width="11.28515625" style="7" customWidth="1"/>
    <col min="3619" max="3619" width="9.140625" style="7" customWidth="1"/>
    <col min="3620" max="3620" width="10.42578125" style="7" customWidth="1"/>
    <col min="3621" max="3621" width="10.7109375" style="7" customWidth="1"/>
    <col min="3622" max="3622" width="8.85546875" style="7" customWidth="1"/>
    <col min="3623" max="3623" width="8.5703125" style="7" customWidth="1"/>
    <col min="3624" max="3624" width="8.7109375" style="7" customWidth="1"/>
    <col min="3625" max="3626" width="8.85546875" style="7" customWidth="1"/>
    <col min="3627" max="3627" width="11.42578125" style="7" customWidth="1"/>
    <col min="3628" max="3628" width="11.7109375" style="7" customWidth="1"/>
    <col min="3629" max="3629" width="12.5703125" style="7" customWidth="1"/>
    <col min="3630" max="3630" width="16.28515625" style="7" customWidth="1"/>
    <col min="3631" max="3631" width="8.7109375" style="7" customWidth="1"/>
    <col min="3632" max="3632" width="37.140625" style="7" customWidth="1"/>
    <col min="3633" max="3633" width="15.140625" style="7" customWidth="1"/>
    <col min="3634" max="3634" width="22" style="7" bestFit="1" customWidth="1"/>
    <col min="3635" max="3635" width="15.42578125" style="7"/>
    <col min="3636" max="3636" width="16" style="7" customWidth="1"/>
    <col min="3637" max="3637" width="17.140625" style="7" bestFit="1" customWidth="1"/>
    <col min="3638" max="3638" width="20.42578125" style="7" bestFit="1" customWidth="1"/>
    <col min="3639" max="3839" width="15.42578125" style="7"/>
    <col min="3840" max="3840" width="5" style="7" bestFit="1" customWidth="1"/>
    <col min="3841" max="3841" width="11.42578125" style="7" customWidth="1"/>
    <col min="3842" max="3842" width="16.28515625" style="7" bestFit="1" customWidth="1"/>
    <col min="3843" max="3843" width="14.85546875" style="7" customWidth="1"/>
    <col min="3844" max="3844" width="44.85546875" style="7" customWidth="1"/>
    <col min="3845" max="3845" width="4.85546875" style="7" customWidth="1"/>
    <col min="3846" max="3846" width="5.28515625" style="7" customWidth="1"/>
    <col min="3847" max="3847" width="11.42578125" style="7" customWidth="1"/>
    <col min="3848" max="3848" width="20.5703125" style="7" customWidth="1"/>
    <col min="3849" max="3849" width="5.7109375" style="7" customWidth="1"/>
    <col min="3850" max="3850" width="10" style="7" customWidth="1"/>
    <col min="3851" max="3851" width="7.7109375" style="7" customWidth="1"/>
    <col min="3852" max="3852" width="27" style="7" customWidth="1"/>
    <col min="3853" max="3853" width="14.85546875" style="7" customWidth="1"/>
    <col min="3854" max="3854" width="13.5703125" style="7" customWidth="1"/>
    <col min="3855" max="3855" width="13.28515625" style="7" customWidth="1"/>
    <col min="3856" max="3856" width="11.85546875" style="7" customWidth="1"/>
    <col min="3857" max="3857" width="12.5703125" style="7" customWidth="1"/>
    <col min="3858" max="3858" width="7.42578125" style="7" customWidth="1"/>
    <col min="3859" max="3859" width="9.140625" style="7" customWidth="1"/>
    <col min="3860" max="3860" width="7.28515625" style="7" customWidth="1"/>
    <col min="3861" max="3861" width="8.42578125" style="7" customWidth="1"/>
    <col min="3862" max="3862" width="7.5703125" style="7" customWidth="1"/>
    <col min="3863" max="3863" width="8.140625" style="7" customWidth="1"/>
    <col min="3864" max="3864" width="5.85546875" style="7" customWidth="1"/>
    <col min="3865" max="3865" width="9.42578125" style="7" customWidth="1"/>
    <col min="3866" max="3866" width="11.28515625" style="7" customWidth="1"/>
    <col min="3867" max="3867" width="12.5703125" style="7" customWidth="1"/>
    <col min="3868" max="3868" width="11.7109375" style="7" customWidth="1"/>
    <col min="3869" max="3869" width="10.140625" style="7" customWidth="1"/>
    <col min="3870" max="3870" width="7.42578125" style="7" customWidth="1"/>
    <col min="3871" max="3871" width="12.85546875" style="7" customWidth="1"/>
    <col min="3872" max="3873" width="10" style="7" customWidth="1"/>
    <col min="3874" max="3874" width="11.28515625" style="7" customWidth="1"/>
    <col min="3875" max="3875" width="9.140625" style="7" customWidth="1"/>
    <col min="3876" max="3876" width="10.42578125" style="7" customWidth="1"/>
    <col min="3877" max="3877" width="10.7109375" style="7" customWidth="1"/>
    <col min="3878" max="3878" width="8.85546875" style="7" customWidth="1"/>
    <col min="3879" max="3879" width="8.5703125" style="7" customWidth="1"/>
    <col min="3880" max="3880" width="8.7109375" style="7" customWidth="1"/>
    <col min="3881" max="3882" width="8.85546875" style="7" customWidth="1"/>
    <col min="3883" max="3883" width="11.42578125" style="7" customWidth="1"/>
    <col min="3884" max="3884" width="11.7109375" style="7" customWidth="1"/>
    <col min="3885" max="3885" width="12.5703125" style="7" customWidth="1"/>
    <col min="3886" max="3886" width="16.28515625" style="7" customWidth="1"/>
    <col min="3887" max="3887" width="8.7109375" style="7" customWidth="1"/>
    <col min="3888" max="3888" width="37.140625" style="7" customWidth="1"/>
    <col min="3889" max="3889" width="15.140625" style="7" customWidth="1"/>
    <col min="3890" max="3890" width="22" style="7" bestFit="1" customWidth="1"/>
    <col min="3891" max="3891" width="15.42578125" style="7"/>
    <col min="3892" max="3892" width="16" style="7" customWidth="1"/>
    <col min="3893" max="3893" width="17.140625" style="7" bestFit="1" customWidth="1"/>
    <col min="3894" max="3894" width="20.42578125" style="7" bestFit="1" customWidth="1"/>
    <col min="3895" max="4095" width="15.42578125" style="7"/>
    <col min="4096" max="4096" width="5" style="7" bestFit="1" customWidth="1"/>
    <col min="4097" max="4097" width="11.42578125" style="7" customWidth="1"/>
    <col min="4098" max="4098" width="16.28515625" style="7" bestFit="1" customWidth="1"/>
    <col min="4099" max="4099" width="14.85546875" style="7" customWidth="1"/>
    <col min="4100" max="4100" width="44.85546875" style="7" customWidth="1"/>
    <col min="4101" max="4101" width="4.85546875" style="7" customWidth="1"/>
    <col min="4102" max="4102" width="5.28515625" style="7" customWidth="1"/>
    <col min="4103" max="4103" width="11.42578125" style="7" customWidth="1"/>
    <col min="4104" max="4104" width="20.5703125" style="7" customWidth="1"/>
    <col min="4105" max="4105" width="5.7109375" style="7" customWidth="1"/>
    <col min="4106" max="4106" width="10" style="7" customWidth="1"/>
    <col min="4107" max="4107" width="7.7109375" style="7" customWidth="1"/>
    <col min="4108" max="4108" width="27" style="7" customWidth="1"/>
    <col min="4109" max="4109" width="14.85546875" style="7" customWidth="1"/>
    <col min="4110" max="4110" width="13.5703125" style="7" customWidth="1"/>
    <col min="4111" max="4111" width="13.28515625" style="7" customWidth="1"/>
    <col min="4112" max="4112" width="11.85546875" style="7" customWidth="1"/>
    <col min="4113" max="4113" width="12.5703125" style="7" customWidth="1"/>
    <col min="4114" max="4114" width="7.42578125" style="7" customWidth="1"/>
    <col min="4115" max="4115" width="9.140625" style="7" customWidth="1"/>
    <col min="4116" max="4116" width="7.28515625" style="7" customWidth="1"/>
    <col min="4117" max="4117" width="8.42578125" style="7" customWidth="1"/>
    <col min="4118" max="4118" width="7.5703125" style="7" customWidth="1"/>
    <col min="4119" max="4119" width="8.140625" style="7" customWidth="1"/>
    <col min="4120" max="4120" width="5.85546875" style="7" customWidth="1"/>
    <col min="4121" max="4121" width="9.42578125" style="7" customWidth="1"/>
    <col min="4122" max="4122" width="11.28515625" style="7" customWidth="1"/>
    <col min="4123" max="4123" width="12.5703125" style="7" customWidth="1"/>
    <col min="4124" max="4124" width="11.7109375" style="7" customWidth="1"/>
    <col min="4125" max="4125" width="10.140625" style="7" customWidth="1"/>
    <col min="4126" max="4126" width="7.42578125" style="7" customWidth="1"/>
    <col min="4127" max="4127" width="12.85546875" style="7" customWidth="1"/>
    <col min="4128" max="4129" width="10" style="7" customWidth="1"/>
    <col min="4130" max="4130" width="11.28515625" style="7" customWidth="1"/>
    <col min="4131" max="4131" width="9.140625" style="7" customWidth="1"/>
    <col min="4132" max="4132" width="10.42578125" style="7" customWidth="1"/>
    <col min="4133" max="4133" width="10.7109375" style="7" customWidth="1"/>
    <col min="4134" max="4134" width="8.85546875" style="7" customWidth="1"/>
    <col min="4135" max="4135" width="8.5703125" style="7" customWidth="1"/>
    <col min="4136" max="4136" width="8.7109375" style="7" customWidth="1"/>
    <col min="4137" max="4138" width="8.85546875" style="7" customWidth="1"/>
    <col min="4139" max="4139" width="11.42578125" style="7" customWidth="1"/>
    <col min="4140" max="4140" width="11.7109375" style="7" customWidth="1"/>
    <col min="4141" max="4141" width="12.5703125" style="7" customWidth="1"/>
    <col min="4142" max="4142" width="16.28515625" style="7" customWidth="1"/>
    <col min="4143" max="4143" width="8.7109375" style="7" customWidth="1"/>
    <col min="4144" max="4144" width="37.140625" style="7" customWidth="1"/>
    <col min="4145" max="4145" width="15.140625" style="7" customWidth="1"/>
    <col min="4146" max="4146" width="22" style="7" bestFit="1" customWidth="1"/>
    <col min="4147" max="4147" width="15.42578125" style="7"/>
    <col min="4148" max="4148" width="16" style="7" customWidth="1"/>
    <col min="4149" max="4149" width="17.140625" style="7" bestFit="1" customWidth="1"/>
    <col min="4150" max="4150" width="20.42578125" style="7" bestFit="1" customWidth="1"/>
    <col min="4151" max="4351" width="15.42578125" style="7"/>
    <col min="4352" max="4352" width="5" style="7" bestFit="1" customWidth="1"/>
    <col min="4353" max="4353" width="11.42578125" style="7" customWidth="1"/>
    <col min="4354" max="4354" width="16.28515625" style="7" bestFit="1" customWidth="1"/>
    <col min="4355" max="4355" width="14.85546875" style="7" customWidth="1"/>
    <col min="4356" max="4356" width="44.85546875" style="7" customWidth="1"/>
    <col min="4357" max="4357" width="4.85546875" style="7" customWidth="1"/>
    <col min="4358" max="4358" width="5.28515625" style="7" customWidth="1"/>
    <col min="4359" max="4359" width="11.42578125" style="7" customWidth="1"/>
    <col min="4360" max="4360" width="20.5703125" style="7" customWidth="1"/>
    <col min="4361" max="4361" width="5.7109375" style="7" customWidth="1"/>
    <col min="4362" max="4362" width="10" style="7" customWidth="1"/>
    <col min="4363" max="4363" width="7.7109375" style="7" customWidth="1"/>
    <col min="4364" max="4364" width="27" style="7" customWidth="1"/>
    <col min="4365" max="4365" width="14.85546875" style="7" customWidth="1"/>
    <col min="4366" max="4366" width="13.5703125" style="7" customWidth="1"/>
    <col min="4367" max="4367" width="13.28515625" style="7" customWidth="1"/>
    <col min="4368" max="4368" width="11.85546875" style="7" customWidth="1"/>
    <col min="4369" max="4369" width="12.5703125" style="7" customWidth="1"/>
    <col min="4370" max="4370" width="7.42578125" style="7" customWidth="1"/>
    <col min="4371" max="4371" width="9.140625" style="7" customWidth="1"/>
    <col min="4372" max="4372" width="7.28515625" style="7" customWidth="1"/>
    <col min="4373" max="4373" width="8.42578125" style="7" customWidth="1"/>
    <col min="4374" max="4374" width="7.5703125" style="7" customWidth="1"/>
    <col min="4375" max="4375" width="8.140625" style="7" customWidth="1"/>
    <col min="4376" max="4376" width="5.85546875" style="7" customWidth="1"/>
    <col min="4377" max="4377" width="9.42578125" style="7" customWidth="1"/>
    <col min="4378" max="4378" width="11.28515625" style="7" customWidth="1"/>
    <col min="4379" max="4379" width="12.5703125" style="7" customWidth="1"/>
    <col min="4380" max="4380" width="11.7109375" style="7" customWidth="1"/>
    <col min="4381" max="4381" width="10.140625" style="7" customWidth="1"/>
    <col min="4382" max="4382" width="7.42578125" style="7" customWidth="1"/>
    <col min="4383" max="4383" width="12.85546875" style="7" customWidth="1"/>
    <col min="4384" max="4385" width="10" style="7" customWidth="1"/>
    <col min="4386" max="4386" width="11.28515625" style="7" customWidth="1"/>
    <col min="4387" max="4387" width="9.140625" style="7" customWidth="1"/>
    <col min="4388" max="4388" width="10.42578125" style="7" customWidth="1"/>
    <col min="4389" max="4389" width="10.7109375" style="7" customWidth="1"/>
    <col min="4390" max="4390" width="8.85546875" style="7" customWidth="1"/>
    <col min="4391" max="4391" width="8.5703125" style="7" customWidth="1"/>
    <col min="4392" max="4392" width="8.7109375" style="7" customWidth="1"/>
    <col min="4393" max="4394" width="8.85546875" style="7" customWidth="1"/>
    <col min="4395" max="4395" width="11.42578125" style="7" customWidth="1"/>
    <col min="4396" max="4396" width="11.7109375" style="7" customWidth="1"/>
    <col min="4397" max="4397" width="12.5703125" style="7" customWidth="1"/>
    <col min="4398" max="4398" width="16.28515625" style="7" customWidth="1"/>
    <col min="4399" max="4399" width="8.7109375" style="7" customWidth="1"/>
    <col min="4400" max="4400" width="37.140625" style="7" customWidth="1"/>
    <col min="4401" max="4401" width="15.140625" style="7" customWidth="1"/>
    <col min="4402" max="4402" width="22" style="7" bestFit="1" customWidth="1"/>
    <col min="4403" max="4403" width="15.42578125" style="7"/>
    <col min="4404" max="4404" width="16" style="7" customWidth="1"/>
    <col min="4405" max="4405" width="17.140625" style="7" bestFit="1" customWidth="1"/>
    <col min="4406" max="4406" width="20.42578125" style="7" bestFit="1" customWidth="1"/>
    <col min="4407" max="4607" width="15.42578125" style="7"/>
    <col min="4608" max="4608" width="5" style="7" bestFit="1" customWidth="1"/>
    <col min="4609" max="4609" width="11.42578125" style="7" customWidth="1"/>
    <col min="4610" max="4610" width="16.28515625" style="7" bestFit="1" customWidth="1"/>
    <col min="4611" max="4611" width="14.85546875" style="7" customWidth="1"/>
    <col min="4612" max="4612" width="44.85546875" style="7" customWidth="1"/>
    <col min="4613" max="4613" width="4.85546875" style="7" customWidth="1"/>
    <col min="4614" max="4614" width="5.28515625" style="7" customWidth="1"/>
    <col min="4615" max="4615" width="11.42578125" style="7" customWidth="1"/>
    <col min="4616" max="4616" width="20.5703125" style="7" customWidth="1"/>
    <col min="4617" max="4617" width="5.7109375" style="7" customWidth="1"/>
    <col min="4618" max="4618" width="10" style="7" customWidth="1"/>
    <col min="4619" max="4619" width="7.7109375" style="7" customWidth="1"/>
    <col min="4620" max="4620" width="27" style="7" customWidth="1"/>
    <col min="4621" max="4621" width="14.85546875" style="7" customWidth="1"/>
    <col min="4622" max="4622" width="13.5703125" style="7" customWidth="1"/>
    <col min="4623" max="4623" width="13.28515625" style="7" customWidth="1"/>
    <col min="4624" max="4624" width="11.85546875" style="7" customWidth="1"/>
    <col min="4625" max="4625" width="12.5703125" style="7" customWidth="1"/>
    <col min="4626" max="4626" width="7.42578125" style="7" customWidth="1"/>
    <col min="4627" max="4627" width="9.140625" style="7" customWidth="1"/>
    <col min="4628" max="4628" width="7.28515625" style="7" customWidth="1"/>
    <col min="4629" max="4629" width="8.42578125" style="7" customWidth="1"/>
    <col min="4630" max="4630" width="7.5703125" style="7" customWidth="1"/>
    <col min="4631" max="4631" width="8.140625" style="7" customWidth="1"/>
    <col min="4632" max="4632" width="5.85546875" style="7" customWidth="1"/>
    <col min="4633" max="4633" width="9.42578125" style="7" customWidth="1"/>
    <col min="4634" max="4634" width="11.28515625" style="7" customWidth="1"/>
    <col min="4635" max="4635" width="12.5703125" style="7" customWidth="1"/>
    <col min="4636" max="4636" width="11.7109375" style="7" customWidth="1"/>
    <col min="4637" max="4637" width="10.140625" style="7" customWidth="1"/>
    <col min="4638" max="4638" width="7.42578125" style="7" customWidth="1"/>
    <col min="4639" max="4639" width="12.85546875" style="7" customWidth="1"/>
    <col min="4640" max="4641" width="10" style="7" customWidth="1"/>
    <col min="4642" max="4642" width="11.28515625" style="7" customWidth="1"/>
    <col min="4643" max="4643" width="9.140625" style="7" customWidth="1"/>
    <col min="4644" max="4644" width="10.42578125" style="7" customWidth="1"/>
    <col min="4645" max="4645" width="10.7109375" style="7" customWidth="1"/>
    <col min="4646" max="4646" width="8.85546875" style="7" customWidth="1"/>
    <col min="4647" max="4647" width="8.5703125" style="7" customWidth="1"/>
    <col min="4648" max="4648" width="8.7109375" style="7" customWidth="1"/>
    <col min="4649" max="4650" width="8.85546875" style="7" customWidth="1"/>
    <col min="4651" max="4651" width="11.42578125" style="7" customWidth="1"/>
    <col min="4652" max="4652" width="11.7109375" style="7" customWidth="1"/>
    <col min="4653" max="4653" width="12.5703125" style="7" customWidth="1"/>
    <col min="4654" max="4654" width="16.28515625" style="7" customWidth="1"/>
    <col min="4655" max="4655" width="8.7109375" style="7" customWidth="1"/>
    <col min="4656" max="4656" width="37.140625" style="7" customWidth="1"/>
    <col min="4657" max="4657" width="15.140625" style="7" customWidth="1"/>
    <col min="4658" max="4658" width="22" style="7" bestFit="1" customWidth="1"/>
    <col min="4659" max="4659" width="15.42578125" style="7"/>
    <col min="4660" max="4660" width="16" style="7" customWidth="1"/>
    <col min="4661" max="4661" width="17.140625" style="7" bestFit="1" customWidth="1"/>
    <col min="4662" max="4662" width="20.42578125" style="7" bestFit="1" customWidth="1"/>
    <col min="4663" max="4863" width="15.42578125" style="7"/>
    <col min="4864" max="4864" width="5" style="7" bestFit="1" customWidth="1"/>
    <col min="4865" max="4865" width="11.42578125" style="7" customWidth="1"/>
    <col min="4866" max="4866" width="16.28515625" style="7" bestFit="1" customWidth="1"/>
    <col min="4867" max="4867" width="14.85546875" style="7" customWidth="1"/>
    <col min="4868" max="4868" width="44.85546875" style="7" customWidth="1"/>
    <col min="4869" max="4869" width="4.85546875" style="7" customWidth="1"/>
    <col min="4870" max="4870" width="5.28515625" style="7" customWidth="1"/>
    <col min="4871" max="4871" width="11.42578125" style="7" customWidth="1"/>
    <col min="4872" max="4872" width="20.5703125" style="7" customWidth="1"/>
    <col min="4873" max="4873" width="5.7109375" style="7" customWidth="1"/>
    <col min="4874" max="4874" width="10" style="7" customWidth="1"/>
    <col min="4875" max="4875" width="7.7109375" style="7" customWidth="1"/>
    <col min="4876" max="4876" width="27" style="7" customWidth="1"/>
    <col min="4877" max="4877" width="14.85546875" style="7" customWidth="1"/>
    <col min="4878" max="4878" width="13.5703125" style="7" customWidth="1"/>
    <col min="4879" max="4879" width="13.28515625" style="7" customWidth="1"/>
    <col min="4880" max="4880" width="11.85546875" style="7" customWidth="1"/>
    <col min="4881" max="4881" width="12.5703125" style="7" customWidth="1"/>
    <col min="4882" max="4882" width="7.42578125" style="7" customWidth="1"/>
    <col min="4883" max="4883" width="9.140625" style="7" customWidth="1"/>
    <col min="4884" max="4884" width="7.28515625" style="7" customWidth="1"/>
    <col min="4885" max="4885" width="8.42578125" style="7" customWidth="1"/>
    <col min="4886" max="4886" width="7.5703125" style="7" customWidth="1"/>
    <col min="4887" max="4887" width="8.140625" style="7" customWidth="1"/>
    <col min="4888" max="4888" width="5.85546875" style="7" customWidth="1"/>
    <col min="4889" max="4889" width="9.42578125" style="7" customWidth="1"/>
    <col min="4890" max="4890" width="11.28515625" style="7" customWidth="1"/>
    <col min="4891" max="4891" width="12.5703125" style="7" customWidth="1"/>
    <col min="4892" max="4892" width="11.7109375" style="7" customWidth="1"/>
    <col min="4893" max="4893" width="10.140625" style="7" customWidth="1"/>
    <col min="4894" max="4894" width="7.42578125" style="7" customWidth="1"/>
    <col min="4895" max="4895" width="12.85546875" style="7" customWidth="1"/>
    <col min="4896" max="4897" width="10" style="7" customWidth="1"/>
    <col min="4898" max="4898" width="11.28515625" style="7" customWidth="1"/>
    <col min="4899" max="4899" width="9.140625" style="7" customWidth="1"/>
    <col min="4900" max="4900" width="10.42578125" style="7" customWidth="1"/>
    <col min="4901" max="4901" width="10.7109375" style="7" customWidth="1"/>
    <col min="4902" max="4902" width="8.85546875" style="7" customWidth="1"/>
    <col min="4903" max="4903" width="8.5703125" style="7" customWidth="1"/>
    <col min="4904" max="4904" width="8.7109375" style="7" customWidth="1"/>
    <col min="4905" max="4906" width="8.85546875" style="7" customWidth="1"/>
    <col min="4907" max="4907" width="11.42578125" style="7" customWidth="1"/>
    <col min="4908" max="4908" width="11.7109375" style="7" customWidth="1"/>
    <col min="4909" max="4909" width="12.5703125" style="7" customWidth="1"/>
    <col min="4910" max="4910" width="16.28515625" style="7" customWidth="1"/>
    <col min="4911" max="4911" width="8.7109375" style="7" customWidth="1"/>
    <col min="4912" max="4912" width="37.140625" style="7" customWidth="1"/>
    <col min="4913" max="4913" width="15.140625" style="7" customWidth="1"/>
    <col min="4914" max="4914" width="22" style="7" bestFit="1" customWidth="1"/>
    <col min="4915" max="4915" width="15.42578125" style="7"/>
    <col min="4916" max="4916" width="16" style="7" customWidth="1"/>
    <col min="4917" max="4917" width="17.140625" style="7" bestFit="1" customWidth="1"/>
    <col min="4918" max="4918" width="20.42578125" style="7" bestFit="1" customWidth="1"/>
    <col min="4919" max="5119" width="15.42578125" style="7"/>
    <col min="5120" max="5120" width="5" style="7" bestFit="1" customWidth="1"/>
    <col min="5121" max="5121" width="11.42578125" style="7" customWidth="1"/>
    <col min="5122" max="5122" width="16.28515625" style="7" bestFit="1" customWidth="1"/>
    <col min="5123" max="5123" width="14.85546875" style="7" customWidth="1"/>
    <col min="5124" max="5124" width="44.85546875" style="7" customWidth="1"/>
    <col min="5125" max="5125" width="4.85546875" style="7" customWidth="1"/>
    <col min="5126" max="5126" width="5.28515625" style="7" customWidth="1"/>
    <col min="5127" max="5127" width="11.42578125" style="7" customWidth="1"/>
    <col min="5128" max="5128" width="20.5703125" style="7" customWidth="1"/>
    <col min="5129" max="5129" width="5.7109375" style="7" customWidth="1"/>
    <col min="5130" max="5130" width="10" style="7" customWidth="1"/>
    <col min="5131" max="5131" width="7.7109375" style="7" customWidth="1"/>
    <col min="5132" max="5132" width="27" style="7" customWidth="1"/>
    <col min="5133" max="5133" width="14.85546875" style="7" customWidth="1"/>
    <col min="5134" max="5134" width="13.5703125" style="7" customWidth="1"/>
    <col min="5135" max="5135" width="13.28515625" style="7" customWidth="1"/>
    <col min="5136" max="5136" width="11.85546875" style="7" customWidth="1"/>
    <col min="5137" max="5137" width="12.5703125" style="7" customWidth="1"/>
    <col min="5138" max="5138" width="7.42578125" style="7" customWidth="1"/>
    <col min="5139" max="5139" width="9.140625" style="7" customWidth="1"/>
    <col min="5140" max="5140" width="7.28515625" style="7" customWidth="1"/>
    <col min="5141" max="5141" width="8.42578125" style="7" customWidth="1"/>
    <col min="5142" max="5142" width="7.5703125" style="7" customWidth="1"/>
    <col min="5143" max="5143" width="8.140625" style="7" customWidth="1"/>
    <col min="5144" max="5144" width="5.85546875" style="7" customWidth="1"/>
    <col min="5145" max="5145" width="9.42578125" style="7" customWidth="1"/>
    <col min="5146" max="5146" width="11.28515625" style="7" customWidth="1"/>
    <col min="5147" max="5147" width="12.5703125" style="7" customWidth="1"/>
    <col min="5148" max="5148" width="11.7109375" style="7" customWidth="1"/>
    <col min="5149" max="5149" width="10.140625" style="7" customWidth="1"/>
    <col min="5150" max="5150" width="7.42578125" style="7" customWidth="1"/>
    <col min="5151" max="5151" width="12.85546875" style="7" customWidth="1"/>
    <col min="5152" max="5153" width="10" style="7" customWidth="1"/>
    <col min="5154" max="5154" width="11.28515625" style="7" customWidth="1"/>
    <col min="5155" max="5155" width="9.140625" style="7" customWidth="1"/>
    <col min="5156" max="5156" width="10.42578125" style="7" customWidth="1"/>
    <col min="5157" max="5157" width="10.7109375" style="7" customWidth="1"/>
    <col min="5158" max="5158" width="8.85546875" style="7" customWidth="1"/>
    <col min="5159" max="5159" width="8.5703125" style="7" customWidth="1"/>
    <col min="5160" max="5160" width="8.7109375" style="7" customWidth="1"/>
    <col min="5161" max="5162" width="8.85546875" style="7" customWidth="1"/>
    <col min="5163" max="5163" width="11.42578125" style="7" customWidth="1"/>
    <col min="5164" max="5164" width="11.7109375" style="7" customWidth="1"/>
    <col min="5165" max="5165" width="12.5703125" style="7" customWidth="1"/>
    <col min="5166" max="5166" width="16.28515625" style="7" customWidth="1"/>
    <col min="5167" max="5167" width="8.7109375" style="7" customWidth="1"/>
    <col min="5168" max="5168" width="37.140625" style="7" customWidth="1"/>
    <col min="5169" max="5169" width="15.140625" style="7" customWidth="1"/>
    <col min="5170" max="5170" width="22" style="7" bestFit="1" customWidth="1"/>
    <col min="5171" max="5171" width="15.42578125" style="7"/>
    <col min="5172" max="5172" width="16" style="7" customWidth="1"/>
    <col min="5173" max="5173" width="17.140625" style="7" bestFit="1" customWidth="1"/>
    <col min="5174" max="5174" width="20.42578125" style="7" bestFit="1" customWidth="1"/>
    <col min="5175" max="5375" width="15.42578125" style="7"/>
    <col min="5376" max="5376" width="5" style="7" bestFit="1" customWidth="1"/>
    <col min="5377" max="5377" width="11.42578125" style="7" customWidth="1"/>
    <col min="5378" max="5378" width="16.28515625" style="7" bestFit="1" customWidth="1"/>
    <col min="5379" max="5379" width="14.85546875" style="7" customWidth="1"/>
    <col min="5380" max="5380" width="44.85546875" style="7" customWidth="1"/>
    <col min="5381" max="5381" width="4.85546875" style="7" customWidth="1"/>
    <col min="5382" max="5382" width="5.28515625" style="7" customWidth="1"/>
    <col min="5383" max="5383" width="11.42578125" style="7" customWidth="1"/>
    <col min="5384" max="5384" width="20.5703125" style="7" customWidth="1"/>
    <col min="5385" max="5385" width="5.7109375" style="7" customWidth="1"/>
    <col min="5386" max="5386" width="10" style="7" customWidth="1"/>
    <col min="5387" max="5387" width="7.7109375" style="7" customWidth="1"/>
    <col min="5388" max="5388" width="27" style="7" customWidth="1"/>
    <col min="5389" max="5389" width="14.85546875" style="7" customWidth="1"/>
    <col min="5390" max="5390" width="13.5703125" style="7" customWidth="1"/>
    <col min="5391" max="5391" width="13.28515625" style="7" customWidth="1"/>
    <col min="5392" max="5392" width="11.85546875" style="7" customWidth="1"/>
    <col min="5393" max="5393" width="12.5703125" style="7" customWidth="1"/>
    <col min="5394" max="5394" width="7.42578125" style="7" customWidth="1"/>
    <col min="5395" max="5395" width="9.140625" style="7" customWidth="1"/>
    <col min="5396" max="5396" width="7.28515625" style="7" customWidth="1"/>
    <col min="5397" max="5397" width="8.42578125" style="7" customWidth="1"/>
    <col min="5398" max="5398" width="7.5703125" style="7" customWidth="1"/>
    <col min="5399" max="5399" width="8.140625" style="7" customWidth="1"/>
    <col min="5400" max="5400" width="5.85546875" style="7" customWidth="1"/>
    <col min="5401" max="5401" width="9.42578125" style="7" customWidth="1"/>
    <col min="5402" max="5402" width="11.28515625" style="7" customWidth="1"/>
    <col min="5403" max="5403" width="12.5703125" style="7" customWidth="1"/>
    <col min="5404" max="5404" width="11.7109375" style="7" customWidth="1"/>
    <col min="5405" max="5405" width="10.140625" style="7" customWidth="1"/>
    <col min="5406" max="5406" width="7.42578125" style="7" customWidth="1"/>
    <col min="5407" max="5407" width="12.85546875" style="7" customWidth="1"/>
    <col min="5408" max="5409" width="10" style="7" customWidth="1"/>
    <col min="5410" max="5410" width="11.28515625" style="7" customWidth="1"/>
    <col min="5411" max="5411" width="9.140625" style="7" customWidth="1"/>
    <col min="5412" max="5412" width="10.42578125" style="7" customWidth="1"/>
    <col min="5413" max="5413" width="10.7109375" style="7" customWidth="1"/>
    <col min="5414" max="5414" width="8.85546875" style="7" customWidth="1"/>
    <col min="5415" max="5415" width="8.5703125" style="7" customWidth="1"/>
    <col min="5416" max="5416" width="8.7109375" style="7" customWidth="1"/>
    <col min="5417" max="5418" width="8.85546875" style="7" customWidth="1"/>
    <col min="5419" max="5419" width="11.42578125" style="7" customWidth="1"/>
    <col min="5420" max="5420" width="11.7109375" style="7" customWidth="1"/>
    <col min="5421" max="5421" width="12.5703125" style="7" customWidth="1"/>
    <col min="5422" max="5422" width="16.28515625" style="7" customWidth="1"/>
    <col min="5423" max="5423" width="8.7109375" style="7" customWidth="1"/>
    <col min="5424" max="5424" width="37.140625" style="7" customWidth="1"/>
    <col min="5425" max="5425" width="15.140625" style="7" customWidth="1"/>
    <col min="5426" max="5426" width="22" style="7" bestFit="1" customWidth="1"/>
    <col min="5427" max="5427" width="15.42578125" style="7"/>
    <col min="5428" max="5428" width="16" style="7" customWidth="1"/>
    <col min="5429" max="5429" width="17.140625" style="7" bestFit="1" customWidth="1"/>
    <col min="5430" max="5430" width="20.42578125" style="7" bestFit="1" customWidth="1"/>
    <col min="5431" max="5631" width="15.42578125" style="7"/>
    <col min="5632" max="5632" width="5" style="7" bestFit="1" customWidth="1"/>
    <col min="5633" max="5633" width="11.42578125" style="7" customWidth="1"/>
    <col min="5634" max="5634" width="16.28515625" style="7" bestFit="1" customWidth="1"/>
    <col min="5635" max="5635" width="14.85546875" style="7" customWidth="1"/>
    <col min="5636" max="5636" width="44.85546875" style="7" customWidth="1"/>
    <col min="5637" max="5637" width="4.85546875" style="7" customWidth="1"/>
    <col min="5638" max="5638" width="5.28515625" style="7" customWidth="1"/>
    <col min="5639" max="5639" width="11.42578125" style="7" customWidth="1"/>
    <col min="5640" max="5640" width="20.5703125" style="7" customWidth="1"/>
    <col min="5641" max="5641" width="5.7109375" style="7" customWidth="1"/>
    <col min="5642" max="5642" width="10" style="7" customWidth="1"/>
    <col min="5643" max="5643" width="7.7109375" style="7" customWidth="1"/>
    <col min="5644" max="5644" width="27" style="7" customWidth="1"/>
    <col min="5645" max="5645" width="14.85546875" style="7" customWidth="1"/>
    <col min="5646" max="5646" width="13.5703125" style="7" customWidth="1"/>
    <col min="5647" max="5647" width="13.28515625" style="7" customWidth="1"/>
    <col min="5648" max="5648" width="11.85546875" style="7" customWidth="1"/>
    <col min="5649" max="5649" width="12.5703125" style="7" customWidth="1"/>
    <col min="5650" max="5650" width="7.42578125" style="7" customWidth="1"/>
    <col min="5651" max="5651" width="9.140625" style="7" customWidth="1"/>
    <col min="5652" max="5652" width="7.28515625" style="7" customWidth="1"/>
    <col min="5653" max="5653" width="8.42578125" style="7" customWidth="1"/>
    <col min="5654" max="5654" width="7.5703125" style="7" customWidth="1"/>
    <col min="5655" max="5655" width="8.140625" style="7" customWidth="1"/>
    <col min="5656" max="5656" width="5.85546875" style="7" customWidth="1"/>
    <col min="5657" max="5657" width="9.42578125" style="7" customWidth="1"/>
    <col min="5658" max="5658" width="11.28515625" style="7" customWidth="1"/>
    <col min="5659" max="5659" width="12.5703125" style="7" customWidth="1"/>
    <col min="5660" max="5660" width="11.7109375" style="7" customWidth="1"/>
    <col min="5661" max="5661" width="10.140625" style="7" customWidth="1"/>
    <col min="5662" max="5662" width="7.42578125" style="7" customWidth="1"/>
    <col min="5663" max="5663" width="12.85546875" style="7" customWidth="1"/>
    <col min="5664" max="5665" width="10" style="7" customWidth="1"/>
    <col min="5666" max="5666" width="11.28515625" style="7" customWidth="1"/>
    <col min="5667" max="5667" width="9.140625" style="7" customWidth="1"/>
    <col min="5668" max="5668" width="10.42578125" style="7" customWidth="1"/>
    <col min="5669" max="5669" width="10.7109375" style="7" customWidth="1"/>
    <col min="5670" max="5670" width="8.85546875" style="7" customWidth="1"/>
    <col min="5671" max="5671" width="8.5703125" style="7" customWidth="1"/>
    <col min="5672" max="5672" width="8.7109375" style="7" customWidth="1"/>
    <col min="5673" max="5674" width="8.85546875" style="7" customWidth="1"/>
    <col min="5675" max="5675" width="11.42578125" style="7" customWidth="1"/>
    <col min="5676" max="5676" width="11.7109375" style="7" customWidth="1"/>
    <col min="5677" max="5677" width="12.5703125" style="7" customWidth="1"/>
    <col min="5678" max="5678" width="16.28515625" style="7" customWidth="1"/>
    <col min="5679" max="5679" width="8.7109375" style="7" customWidth="1"/>
    <col min="5680" max="5680" width="37.140625" style="7" customWidth="1"/>
    <col min="5681" max="5681" width="15.140625" style="7" customWidth="1"/>
    <col min="5682" max="5682" width="22" style="7" bestFit="1" customWidth="1"/>
    <col min="5683" max="5683" width="15.42578125" style="7"/>
    <col min="5684" max="5684" width="16" style="7" customWidth="1"/>
    <col min="5685" max="5685" width="17.140625" style="7" bestFit="1" customWidth="1"/>
    <col min="5686" max="5686" width="20.42578125" style="7" bestFit="1" customWidth="1"/>
    <col min="5687" max="5887" width="15.42578125" style="7"/>
    <col min="5888" max="5888" width="5" style="7" bestFit="1" customWidth="1"/>
    <col min="5889" max="5889" width="11.42578125" style="7" customWidth="1"/>
    <col min="5890" max="5890" width="16.28515625" style="7" bestFit="1" customWidth="1"/>
    <col min="5891" max="5891" width="14.85546875" style="7" customWidth="1"/>
    <col min="5892" max="5892" width="44.85546875" style="7" customWidth="1"/>
    <col min="5893" max="5893" width="4.85546875" style="7" customWidth="1"/>
    <col min="5894" max="5894" width="5.28515625" style="7" customWidth="1"/>
    <col min="5895" max="5895" width="11.42578125" style="7" customWidth="1"/>
    <col min="5896" max="5896" width="20.5703125" style="7" customWidth="1"/>
    <col min="5897" max="5897" width="5.7109375" style="7" customWidth="1"/>
    <col min="5898" max="5898" width="10" style="7" customWidth="1"/>
    <col min="5899" max="5899" width="7.7109375" style="7" customWidth="1"/>
    <col min="5900" max="5900" width="27" style="7" customWidth="1"/>
    <col min="5901" max="5901" width="14.85546875" style="7" customWidth="1"/>
    <col min="5902" max="5902" width="13.5703125" style="7" customWidth="1"/>
    <col min="5903" max="5903" width="13.28515625" style="7" customWidth="1"/>
    <col min="5904" max="5904" width="11.85546875" style="7" customWidth="1"/>
    <col min="5905" max="5905" width="12.5703125" style="7" customWidth="1"/>
    <col min="5906" max="5906" width="7.42578125" style="7" customWidth="1"/>
    <col min="5907" max="5907" width="9.140625" style="7" customWidth="1"/>
    <col min="5908" max="5908" width="7.28515625" style="7" customWidth="1"/>
    <col min="5909" max="5909" width="8.42578125" style="7" customWidth="1"/>
    <col min="5910" max="5910" width="7.5703125" style="7" customWidth="1"/>
    <col min="5911" max="5911" width="8.140625" style="7" customWidth="1"/>
    <col min="5912" max="5912" width="5.85546875" style="7" customWidth="1"/>
    <col min="5913" max="5913" width="9.42578125" style="7" customWidth="1"/>
    <col min="5914" max="5914" width="11.28515625" style="7" customWidth="1"/>
    <col min="5915" max="5915" width="12.5703125" style="7" customWidth="1"/>
    <col min="5916" max="5916" width="11.7109375" style="7" customWidth="1"/>
    <col min="5917" max="5917" width="10.140625" style="7" customWidth="1"/>
    <col min="5918" max="5918" width="7.42578125" style="7" customWidth="1"/>
    <col min="5919" max="5919" width="12.85546875" style="7" customWidth="1"/>
    <col min="5920" max="5921" width="10" style="7" customWidth="1"/>
    <col min="5922" max="5922" width="11.28515625" style="7" customWidth="1"/>
    <col min="5923" max="5923" width="9.140625" style="7" customWidth="1"/>
    <col min="5924" max="5924" width="10.42578125" style="7" customWidth="1"/>
    <col min="5925" max="5925" width="10.7109375" style="7" customWidth="1"/>
    <col min="5926" max="5926" width="8.85546875" style="7" customWidth="1"/>
    <col min="5927" max="5927" width="8.5703125" style="7" customWidth="1"/>
    <col min="5928" max="5928" width="8.7109375" style="7" customWidth="1"/>
    <col min="5929" max="5930" width="8.85546875" style="7" customWidth="1"/>
    <col min="5931" max="5931" width="11.42578125" style="7" customWidth="1"/>
    <col min="5932" max="5932" width="11.7109375" style="7" customWidth="1"/>
    <col min="5933" max="5933" width="12.5703125" style="7" customWidth="1"/>
    <col min="5934" max="5934" width="16.28515625" style="7" customWidth="1"/>
    <col min="5935" max="5935" width="8.7109375" style="7" customWidth="1"/>
    <col min="5936" max="5936" width="37.140625" style="7" customWidth="1"/>
    <col min="5937" max="5937" width="15.140625" style="7" customWidth="1"/>
    <col min="5938" max="5938" width="22" style="7" bestFit="1" customWidth="1"/>
    <col min="5939" max="5939" width="15.42578125" style="7"/>
    <col min="5940" max="5940" width="16" style="7" customWidth="1"/>
    <col min="5941" max="5941" width="17.140625" style="7" bestFit="1" customWidth="1"/>
    <col min="5942" max="5942" width="20.42578125" style="7" bestFit="1" customWidth="1"/>
    <col min="5943" max="6143" width="15.42578125" style="7"/>
    <col min="6144" max="6144" width="5" style="7" bestFit="1" customWidth="1"/>
    <col min="6145" max="6145" width="11.42578125" style="7" customWidth="1"/>
    <col min="6146" max="6146" width="16.28515625" style="7" bestFit="1" customWidth="1"/>
    <col min="6147" max="6147" width="14.85546875" style="7" customWidth="1"/>
    <col min="6148" max="6148" width="44.85546875" style="7" customWidth="1"/>
    <col min="6149" max="6149" width="4.85546875" style="7" customWidth="1"/>
    <col min="6150" max="6150" width="5.28515625" style="7" customWidth="1"/>
    <col min="6151" max="6151" width="11.42578125" style="7" customWidth="1"/>
    <col min="6152" max="6152" width="20.5703125" style="7" customWidth="1"/>
    <col min="6153" max="6153" width="5.7109375" style="7" customWidth="1"/>
    <col min="6154" max="6154" width="10" style="7" customWidth="1"/>
    <col min="6155" max="6155" width="7.7109375" style="7" customWidth="1"/>
    <col min="6156" max="6156" width="27" style="7" customWidth="1"/>
    <col min="6157" max="6157" width="14.85546875" style="7" customWidth="1"/>
    <col min="6158" max="6158" width="13.5703125" style="7" customWidth="1"/>
    <col min="6159" max="6159" width="13.28515625" style="7" customWidth="1"/>
    <col min="6160" max="6160" width="11.85546875" style="7" customWidth="1"/>
    <col min="6161" max="6161" width="12.5703125" style="7" customWidth="1"/>
    <col min="6162" max="6162" width="7.42578125" style="7" customWidth="1"/>
    <col min="6163" max="6163" width="9.140625" style="7" customWidth="1"/>
    <col min="6164" max="6164" width="7.28515625" style="7" customWidth="1"/>
    <col min="6165" max="6165" width="8.42578125" style="7" customWidth="1"/>
    <col min="6166" max="6166" width="7.5703125" style="7" customWidth="1"/>
    <col min="6167" max="6167" width="8.140625" style="7" customWidth="1"/>
    <col min="6168" max="6168" width="5.85546875" style="7" customWidth="1"/>
    <col min="6169" max="6169" width="9.42578125" style="7" customWidth="1"/>
    <col min="6170" max="6170" width="11.28515625" style="7" customWidth="1"/>
    <col min="6171" max="6171" width="12.5703125" style="7" customWidth="1"/>
    <col min="6172" max="6172" width="11.7109375" style="7" customWidth="1"/>
    <col min="6173" max="6173" width="10.140625" style="7" customWidth="1"/>
    <col min="6174" max="6174" width="7.42578125" style="7" customWidth="1"/>
    <col min="6175" max="6175" width="12.85546875" style="7" customWidth="1"/>
    <col min="6176" max="6177" width="10" style="7" customWidth="1"/>
    <col min="6178" max="6178" width="11.28515625" style="7" customWidth="1"/>
    <col min="6179" max="6179" width="9.140625" style="7" customWidth="1"/>
    <col min="6180" max="6180" width="10.42578125" style="7" customWidth="1"/>
    <col min="6181" max="6181" width="10.7109375" style="7" customWidth="1"/>
    <col min="6182" max="6182" width="8.85546875" style="7" customWidth="1"/>
    <col min="6183" max="6183" width="8.5703125" style="7" customWidth="1"/>
    <col min="6184" max="6184" width="8.7109375" style="7" customWidth="1"/>
    <col min="6185" max="6186" width="8.85546875" style="7" customWidth="1"/>
    <col min="6187" max="6187" width="11.42578125" style="7" customWidth="1"/>
    <col min="6188" max="6188" width="11.7109375" style="7" customWidth="1"/>
    <col min="6189" max="6189" width="12.5703125" style="7" customWidth="1"/>
    <col min="6190" max="6190" width="16.28515625" style="7" customWidth="1"/>
    <col min="6191" max="6191" width="8.7109375" style="7" customWidth="1"/>
    <col min="6192" max="6192" width="37.140625" style="7" customWidth="1"/>
    <col min="6193" max="6193" width="15.140625" style="7" customWidth="1"/>
    <col min="6194" max="6194" width="22" style="7" bestFit="1" customWidth="1"/>
    <col min="6195" max="6195" width="15.42578125" style="7"/>
    <col min="6196" max="6196" width="16" style="7" customWidth="1"/>
    <col min="6197" max="6197" width="17.140625" style="7" bestFit="1" customWidth="1"/>
    <col min="6198" max="6198" width="20.42578125" style="7" bestFit="1" customWidth="1"/>
    <col min="6199" max="6399" width="15.42578125" style="7"/>
    <col min="6400" max="6400" width="5" style="7" bestFit="1" customWidth="1"/>
    <col min="6401" max="6401" width="11.42578125" style="7" customWidth="1"/>
    <col min="6402" max="6402" width="16.28515625" style="7" bestFit="1" customWidth="1"/>
    <col min="6403" max="6403" width="14.85546875" style="7" customWidth="1"/>
    <col min="6404" max="6404" width="44.85546875" style="7" customWidth="1"/>
    <col min="6405" max="6405" width="4.85546875" style="7" customWidth="1"/>
    <col min="6406" max="6406" width="5.28515625" style="7" customWidth="1"/>
    <col min="6407" max="6407" width="11.42578125" style="7" customWidth="1"/>
    <col min="6408" max="6408" width="20.5703125" style="7" customWidth="1"/>
    <col min="6409" max="6409" width="5.7109375" style="7" customWidth="1"/>
    <col min="6410" max="6410" width="10" style="7" customWidth="1"/>
    <col min="6411" max="6411" width="7.7109375" style="7" customWidth="1"/>
    <col min="6412" max="6412" width="27" style="7" customWidth="1"/>
    <col min="6413" max="6413" width="14.85546875" style="7" customWidth="1"/>
    <col min="6414" max="6414" width="13.5703125" style="7" customWidth="1"/>
    <col min="6415" max="6415" width="13.28515625" style="7" customWidth="1"/>
    <col min="6416" max="6416" width="11.85546875" style="7" customWidth="1"/>
    <col min="6417" max="6417" width="12.5703125" style="7" customWidth="1"/>
    <col min="6418" max="6418" width="7.42578125" style="7" customWidth="1"/>
    <col min="6419" max="6419" width="9.140625" style="7" customWidth="1"/>
    <col min="6420" max="6420" width="7.28515625" style="7" customWidth="1"/>
    <col min="6421" max="6421" width="8.42578125" style="7" customWidth="1"/>
    <col min="6422" max="6422" width="7.5703125" style="7" customWidth="1"/>
    <col min="6423" max="6423" width="8.140625" style="7" customWidth="1"/>
    <col min="6424" max="6424" width="5.85546875" style="7" customWidth="1"/>
    <col min="6425" max="6425" width="9.42578125" style="7" customWidth="1"/>
    <col min="6426" max="6426" width="11.28515625" style="7" customWidth="1"/>
    <col min="6427" max="6427" width="12.5703125" style="7" customWidth="1"/>
    <col min="6428" max="6428" width="11.7109375" style="7" customWidth="1"/>
    <col min="6429" max="6429" width="10.140625" style="7" customWidth="1"/>
    <col min="6430" max="6430" width="7.42578125" style="7" customWidth="1"/>
    <col min="6431" max="6431" width="12.85546875" style="7" customWidth="1"/>
    <col min="6432" max="6433" width="10" style="7" customWidth="1"/>
    <col min="6434" max="6434" width="11.28515625" style="7" customWidth="1"/>
    <col min="6435" max="6435" width="9.140625" style="7" customWidth="1"/>
    <col min="6436" max="6436" width="10.42578125" style="7" customWidth="1"/>
    <col min="6437" max="6437" width="10.7109375" style="7" customWidth="1"/>
    <col min="6438" max="6438" width="8.85546875" style="7" customWidth="1"/>
    <col min="6439" max="6439" width="8.5703125" style="7" customWidth="1"/>
    <col min="6440" max="6440" width="8.7109375" style="7" customWidth="1"/>
    <col min="6441" max="6442" width="8.85546875" style="7" customWidth="1"/>
    <col min="6443" max="6443" width="11.42578125" style="7" customWidth="1"/>
    <col min="6444" max="6444" width="11.7109375" style="7" customWidth="1"/>
    <col min="6445" max="6445" width="12.5703125" style="7" customWidth="1"/>
    <col min="6446" max="6446" width="16.28515625" style="7" customWidth="1"/>
    <col min="6447" max="6447" width="8.7109375" style="7" customWidth="1"/>
    <col min="6448" max="6448" width="37.140625" style="7" customWidth="1"/>
    <col min="6449" max="6449" width="15.140625" style="7" customWidth="1"/>
    <col min="6450" max="6450" width="22" style="7" bestFit="1" customWidth="1"/>
    <col min="6451" max="6451" width="15.42578125" style="7"/>
    <col min="6452" max="6452" width="16" style="7" customWidth="1"/>
    <col min="6453" max="6453" width="17.140625" style="7" bestFit="1" customWidth="1"/>
    <col min="6454" max="6454" width="20.42578125" style="7" bestFit="1" customWidth="1"/>
    <col min="6455" max="6655" width="15.42578125" style="7"/>
    <col min="6656" max="6656" width="5" style="7" bestFit="1" customWidth="1"/>
    <col min="6657" max="6657" width="11.42578125" style="7" customWidth="1"/>
    <col min="6658" max="6658" width="16.28515625" style="7" bestFit="1" customWidth="1"/>
    <col min="6659" max="6659" width="14.85546875" style="7" customWidth="1"/>
    <col min="6660" max="6660" width="44.85546875" style="7" customWidth="1"/>
    <col min="6661" max="6661" width="4.85546875" style="7" customWidth="1"/>
    <col min="6662" max="6662" width="5.28515625" style="7" customWidth="1"/>
    <col min="6663" max="6663" width="11.42578125" style="7" customWidth="1"/>
    <col min="6664" max="6664" width="20.5703125" style="7" customWidth="1"/>
    <col min="6665" max="6665" width="5.7109375" style="7" customWidth="1"/>
    <col min="6666" max="6666" width="10" style="7" customWidth="1"/>
    <col min="6667" max="6667" width="7.7109375" style="7" customWidth="1"/>
    <col min="6668" max="6668" width="27" style="7" customWidth="1"/>
    <col min="6669" max="6669" width="14.85546875" style="7" customWidth="1"/>
    <col min="6670" max="6670" width="13.5703125" style="7" customWidth="1"/>
    <col min="6671" max="6671" width="13.28515625" style="7" customWidth="1"/>
    <col min="6672" max="6672" width="11.85546875" style="7" customWidth="1"/>
    <col min="6673" max="6673" width="12.5703125" style="7" customWidth="1"/>
    <col min="6674" max="6674" width="7.42578125" style="7" customWidth="1"/>
    <col min="6675" max="6675" width="9.140625" style="7" customWidth="1"/>
    <col min="6676" max="6676" width="7.28515625" style="7" customWidth="1"/>
    <col min="6677" max="6677" width="8.42578125" style="7" customWidth="1"/>
    <col min="6678" max="6678" width="7.5703125" style="7" customWidth="1"/>
    <col min="6679" max="6679" width="8.140625" style="7" customWidth="1"/>
    <col min="6680" max="6680" width="5.85546875" style="7" customWidth="1"/>
    <col min="6681" max="6681" width="9.42578125" style="7" customWidth="1"/>
    <col min="6682" max="6682" width="11.28515625" style="7" customWidth="1"/>
    <col min="6683" max="6683" width="12.5703125" style="7" customWidth="1"/>
    <col min="6684" max="6684" width="11.7109375" style="7" customWidth="1"/>
    <col min="6685" max="6685" width="10.140625" style="7" customWidth="1"/>
    <col min="6686" max="6686" width="7.42578125" style="7" customWidth="1"/>
    <col min="6687" max="6687" width="12.85546875" style="7" customWidth="1"/>
    <col min="6688" max="6689" width="10" style="7" customWidth="1"/>
    <col min="6690" max="6690" width="11.28515625" style="7" customWidth="1"/>
    <col min="6691" max="6691" width="9.140625" style="7" customWidth="1"/>
    <col min="6692" max="6692" width="10.42578125" style="7" customWidth="1"/>
    <col min="6693" max="6693" width="10.7109375" style="7" customWidth="1"/>
    <col min="6694" max="6694" width="8.85546875" style="7" customWidth="1"/>
    <col min="6695" max="6695" width="8.5703125" style="7" customWidth="1"/>
    <col min="6696" max="6696" width="8.7109375" style="7" customWidth="1"/>
    <col min="6697" max="6698" width="8.85546875" style="7" customWidth="1"/>
    <col min="6699" max="6699" width="11.42578125" style="7" customWidth="1"/>
    <col min="6700" max="6700" width="11.7109375" style="7" customWidth="1"/>
    <col min="6701" max="6701" width="12.5703125" style="7" customWidth="1"/>
    <col min="6702" max="6702" width="16.28515625" style="7" customWidth="1"/>
    <col min="6703" max="6703" width="8.7109375" style="7" customWidth="1"/>
    <col min="6704" max="6704" width="37.140625" style="7" customWidth="1"/>
    <col min="6705" max="6705" width="15.140625" style="7" customWidth="1"/>
    <col min="6706" max="6706" width="22" style="7" bestFit="1" customWidth="1"/>
    <col min="6707" max="6707" width="15.42578125" style="7"/>
    <col min="6708" max="6708" width="16" style="7" customWidth="1"/>
    <col min="6709" max="6709" width="17.140625" style="7" bestFit="1" customWidth="1"/>
    <col min="6710" max="6710" width="20.42578125" style="7" bestFit="1" customWidth="1"/>
    <col min="6711" max="6911" width="15.42578125" style="7"/>
    <col min="6912" max="6912" width="5" style="7" bestFit="1" customWidth="1"/>
    <col min="6913" max="6913" width="11.42578125" style="7" customWidth="1"/>
    <col min="6914" max="6914" width="16.28515625" style="7" bestFit="1" customWidth="1"/>
    <col min="6915" max="6915" width="14.85546875" style="7" customWidth="1"/>
    <col min="6916" max="6916" width="44.85546875" style="7" customWidth="1"/>
    <col min="6917" max="6917" width="4.85546875" style="7" customWidth="1"/>
    <col min="6918" max="6918" width="5.28515625" style="7" customWidth="1"/>
    <col min="6919" max="6919" width="11.42578125" style="7" customWidth="1"/>
    <col min="6920" max="6920" width="20.5703125" style="7" customWidth="1"/>
    <col min="6921" max="6921" width="5.7109375" style="7" customWidth="1"/>
    <col min="6922" max="6922" width="10" style="7" customWidth="1"/>
    <col min="6923" max="6923" width="7.7109375" style="7" customWidth="1"/>
    <col min="6924" max="6924" width="27" style="7" customWidth="1"/>
    <col min="6925" max="6925" width="14.85546875" style="7" customWidth="1"/>
    <col min="6926" max="6926" width="13.5703125" style="7" customWidth="1"/>
    <col min="6927" max="6927" width="13.28515625" style="7" customWidth="1"/>
    <col min="6928" max="6928" width="11.85546875" style="7" customWidth="1"/>
    <col min="6929" max="6929" width="12.5703125" style="7" customWidth="1"/>
    <col min="6930" max="6930" width="7.42578125" style="7" customWidth="1"/>
    <col min="6931" max="6931" width="9.140625" style="7" customWidth="1"/>
    <col min="6932" max="6932" width="7.28515625" style="7" customWidth="1"/>
    <col min="6933" max="6933" width="8.42578125" style="7" customWidth="1"/>
    <col min="6934" max="6934" width="7.5703125" style="7" customWidth="1"/>
    <col min="6935" max="6935" width="8.140625" style="7" customWidth="1"/>
    <col min="6936" max="6936" width="5.85546875" style="7" customWidth="1"/>
    <col min="6937" max="6937" width="9.42578125" style="7" customWidth="1"/>
    <col min="6938" max="6938" width="11.28515625" style="7" customWidth="1"/>
    <col min="6939" max="6939" width="12.5703125" style="7" customWidth="1"/>
    <col min="6940" max="6940" width="11.7109375" style="7" customWidth="1"/>
    <col min="6941" max="6941" width="10.140625" style="7" customWidth="1"/>
    <col min="6942" max="6942" width="7.42578125" style="7" customWidth="1"/>
    <col min="6943" max="6943" width="12.85546875" style="7" customWidth="1"/>
    <col min="6944" max="6945" width="10" style="7" customWidth="1"/>
    <col min="6946" max="6946" width="11.28515625" style="7" customWidth="1"/>
    <col min="6947" max="6947" width="9.140625" style="7" customWidth="1"/>
    <col min="6948" max="6948" width="10.42578125" style="7" customWidth="1"/>
    <col min="6949" max="6949" width="10.7109375" style="7" customWidth="1"/>
    <col min="6950" max="6950" width="8.85546875" style="7" customWidth="1"/>
    <col min="6951" max="6951" width="8.5703125" style="7" customWidth="1"/>
    <col min="6952" max="6952" width="8.7109375" style="7" customWidth="1"/>
    <col min="6953" max="6954" width="8.85546875" style="7" customWidth="1"/>
    <col min="6955" max="6955" width="11.42578125" style="7" customWidth="1"/>
    <col min="6956" max="6956" width="11.7109375" style="7" customWidth="1"/>
    <col min="6957" max="6957" width="12.5703125" style="7" customWidth="1"/>
    <col min="6958" max="6958" width="16.28515625" style="7" customWidth="1"/>
    <col min="6959" max="6959" width="8.7109375" style="7" customWidth="1"/>
    <col min="6960" max="6960" width="37.140625" style="7" customWidth="1"/>
    <col min="6961" max="6961" width="15.140625" style="7" customWidth="1"/>
    <col min="6962" max="6962" width="22" style="7" bestFit="1" customWidth="1"/>
    <col min="6963" max="6963" width="15.42578125" style="7"/>
    <col min="6964" max="6964" width="16" style="7" customWidth="1"/>
    <col min="6965" max="6965" width="17.140625" style="7" bestFit="1" customWidth="1"/>
    <col min="6966" max="6966" width="20.42578125" style="7" bestFit="1" customWidth="1"/>
    <col min="6967" max="7167" width="15.42578125" style="7"/>
    <col min="7168" max="7168" width="5" style="7" bestFit="1" customWidth="1"/>
    <col min="7169" max="7169" width="11.42578125" style="7" customWidth="1"/>
    <col min="7170" max="7170" width="16.28515625" style="7" bestFit="1" customWidth="1"/>
    <col min="7171" max="7171" width="14.85546875" style="7" customWidth="1"/>
    <col min="7172" max="7172" width="44.85546875" style="7" customWidth="1"/>
    <col min="7173" max="7173" width="4.85546875" style="7" customWidth="1"/>
    <col min="7174" max="7174" width="5.28515625" style="7" customWidth="1"/>
    <col min="7175" max="7175" width="11.42578125" style="7" customWidth="1"/>
    <col min="7176" max="7176" width="20.5703125" style="7" customWidth="1"/>
    <col min="7177" max="7177" width="5.7109375" style="7" customWidth="1"/>
    <col min="7178" max="7178" width="10" style="7" customWidth="1"/>
    <col min="7179" max="7179" width="7.7109375" style="7" customWidth="1"/>
    <col min="7180" max="7180" width="27" style="7" customWidth="1"/>
    <col min="7181" max="7181" width="14.85546875" style="7" customWidth="1"/>
    <col min="7182" max="7182" width="13.5703125" style="7" customWidth="1"/>
    <col min="7183" max="7183" width="13.28515625" style="7" customWidth="1"/>
    <col min="7184" max="7184" width="11.85546875" style="7" customWidth="1"/>
    <col min="7185" max="7185" width="12.5703125" style="7" customWidth="1"/>
    <col min="7186" max="7186" width="7.42578125" style="7" customWidth="1"/>
    <col min="7187" max="7187" width="9.140625" style="7" customWidth="1"/>
    <col min="7188" max="7188" width="7.28515625" style="7" customWidth="1"/>
    <col min="7189" max="7189" width="8.42578125" style="7" customWidth="1"/>
    <col min="7190" max="7190" width="7.5703125" style="7" customWidth="1"/>
    <col min="7191" max="7191" width="8.140625" style="7" customWidth="1"/>
    <col min="7192" max="7192" width="5.85546875" style="7" customWidth="1"/>
    <col min="7193" max="7193" width="9.42578125" style="7" customWidth="1"/>
    <col min="7194" max="7194" width="11.28515625" style="7" customWidth="1"/>
    <col min="7195" max="7195" width="12.5703125" style="7" customWidth="1"/>
    <col min="7196" max="7196" width="11.7109375" style="7" customWidth="1"/>
    <col min="7197" max="7197" width="10.140625" style="7" customWidth="1"/>
    <col min="7198" max="7198" width="7.42578125" style="7" customWidth="1"/>
    <col min="7199" max="7199" width="12.85546875" style="7" customWidth="1"/>
    <col min="7200" max="7201" width="10" style="7" customWidth="1"/>
    <col min="7202" max="7202" width="11.28515625" style="7" customWidth="1"/>
    <col min="7203" max="7203" width="9.140625" style="7" customWidth="1"/>
    <col min="7204" max="7204" width="10.42578125" style="7" customWidth="1"/>
    <col min="7205" max="7205" width="10.7109375" style="7" customWidth="1"/>
    <col min="7206" max="7206" width="8.85546875" style="7" customWidth="1"/>
    <col min="7207" max="7207" width="8.5703125" style="7" customWidth="1"/>
    <col min="7208" max="7208" width="8.7109375" style="7" customWidth="1"/>
    <col min="7209" max="7210" width="8.85546875" style="7" customWidth="1"/>
    <col min="7211" max="7211" width="11.42578125" style="7" customWidth="1"/>
    <col min="7212" max="7212" width="11.7109375" style="7" customWidth="1"/>
    <col min="7213" max="7213" width="12.5703125" style="7" customWidth="1"/>
    <col min="7214" max="7214" width="16.28515625" style="7" customWidth="1"/>
    <col min="7215" max="7215" width="8.7109375" style="7" customWidth="1"/>
    <col min="7216" max="7216" width="37.140625" style="7" customWidth="1"/>
    <col min="7217" max="7217" width="15.140625" style="7" customWidth="1"/>
    <col min="7218" max="7218" width="22" style="7" bestFit="1" customWidth="1"/>
    <col min="7219" max="7219" width="15.42578125" style="7"/>
    <col min="7220" max="7220" width="16" style="7" customWidth="1"/>
    <col min="7221" max="7221" width="17.140625" style="7" bestFit="1" customWidth="1"/>
    <col min="7222" max="7222" width="20.42578125" style="7" bestFit="1" customWidth="1"/>
    <col min="7223" max="7423" width="15.42578125" style="7"/>
    <col min="7424" max="7424" width="5" style="7" bestFit="1" customWidth="1"/>
    <col min="7425" max="7425" width="11.42578125" style="7" customWidth="1"/>
    <col min="7426" max="7426" width="16.28515625" style="7" bestFit="1" customWidth="1"/>
    <col min="7427" max="7427" width="14.85546875" style="7" customWidth="1"/>
    <col min="7428" max="7428" width="44.85546875" style="7" customWidth="1"/>
    <col min="7429" max="7429" width="4.85546875" style="7" customWidth="1"/>
    <col min="7430" max="7430" width="5.28515625" style="7" customWidth="1"/>
    <col min="7431" max="7431" width="11.42578125" style="7" customWidth="1"/>
    <col min="7432" max="7432" width="20.5703125" style="7" customWidth="1"/>
    <col min="7433" max="7433" width="5.7109375" style="7" customWidth="1"/>
    <col min="7434" max="7434" width="10" style="7" customWidth="1"/>
    <col min="7435" max="7435" width="7.7109375" style="7" customWidth="1"/>
    <col min="7436" max="7436" width="27" style="7" customWidth="1"/>
    <col min="7437" max="7437" width="14.85546875" style="7" customWidth="1"/>
    <col min="7438" max="7438" width="13.5703125" style="7" customWidth="1"/>
    <col min="7439" max="7439" width="13.28515625" style="7" customWidth="1"/>
    <col min="7440" max="7440" width="11.85546875" style="7" customWidth="1"/>
    <col min="7441" max="7441" width="12.5703125" style="7" customWidth="1"/>
    <col min="7442" max="7442" width="7.42578125" style="7" customWidth="1"/>
    <col min="7443" max="7443" width="9.140625" style="7" customWidth="1"/>
    <col min="7444" max="7444" width="7.28515625" style="7" customWidth="1"/>
    <col min="7445" max="7445" width="8.42578125" style="7" customWidth="1"/>
    <col min="7446" max="7446" width="7.5703125" style="7" customWidth="1"/>
    <col min="7447" max="7447" width="8.140625" style="7" customWidth="1"/>
    <col min="7448" max="7448" width="5.85546875" style="7" customWidth="1"/>
    <col min="7449" max="7449" width="9.42578125" style="7" customWidth="1"/>
    <col min="7450" max="7450" width="11.28515625" style="7" customWidth="1"/>
    <col min="7451" max="7451" width="12.5703125" style="7" customWidth="1"/>
    <col min="7452" max="7452" width="11.7109375" style="7" customWidth="1"/>
    <col min="7453" max="7453" width="10.140625" style="7" customWidth="1"/>
    <col min="7454" max="7454" width="7.42578125" style="7" customWidth="1"/>
    <col min="7455" max="7455" width="12.85546875" style="7" customWidth="1"/>
    <col min="7456" max="7457" width="10" style="7" customWidth="1"/>
    <col min="7458" max="7458" width="11.28515625" style="7" customWidth="1"/>
    <col min="7459" max="7459" width="9.140625" style="7" customWidth="1"/>
    <col min="7460" max="7460" width="10.42578125" style="7" customWidth="1"/>
    <col min="7461" max="7461" width="10.7109375" style="7" customWidth="1"/>
    <col min="7462" max="7462" width="8.85546875" style="7" customWidth="1"/>
    <col min="7463" max="7463" width="8.5703125" style="7" customWidth="1"/>
    <col min="7464" max="7464" width="8.7109375" style="7" customWidth="1"/>
    <col min="7465" max="7466" width="8.85546875" style="7" customWidth="1"/>
    <col min="7467" max="7467" width="11.42578125" style="7" customWidth="1"/>
    <col min="7468" max="7468" width="11.7109375" style="7" customWidth="1"/>
    <col min="7469" max="7469" width="12.5703125" style="7" customWidth="1"/>
    <col min="7470" max="7470" width="16.28515625" style="7" customWidth="1"/>
    <col min="7471" max="7471" width="8.7109375" style="7" customWidth="1"/>
    <col min="7472" max="7472" width="37.140625" style="7" customWidth="1"/>
    <col min="7473" max="7473" width="15.140625" style="7" customWidth="1"/>
    <col min="7474" max="7474" width="22" style="7" bestFit="1" customWidth="1"/>
    <col min="7475" max="7475" width="15.42578125" style="7"/>
    <col min="7476" max="7476" width="16" style="7" customWidth="1"/>
    <col min="7477" max="7477" width="17.140625" style="7" bestFit="1" customWidth="1"/>
    <col min="7478" max="7478" width="20.42578125" style="7" bestFit="1" customWidth="1"/>
    <col min="7479" max="7679" width="15.42578125" style="7"/>
    <col min="7680" max="7680" width="5" style="7" bestFit="1" customWidth="1"/>
    <col min="7681" max="7681" width="11.42578125" style="7" customWidth="1"/>
    <col min="7682" max="7682" width="16.28515625" style="7" bestFit="1" customWidth="1"/>
    <col min="7683" max="7683" width="14.85546875" style="7" customWidth="1"/>
    <col min="7684" max="7684" width="44.85546875" style="7" customWidth="1"/>
    <col min="7685" max="7685" width="4.85546875" style="7" customWidth="1"/>
    <col min="7686" max="7686" width="5.28515625" style="7" customWidth="1"/>
    <col min="7687" max="7687" width="11.42578125" style="7" customWidth="1"/>
    <col min="7688" max="7688" width="20.5703125" style="7" customWidth="1"/>
    <col min="7689" max="7689" width="5.7109375" style="7" customWidth="1"/>
    <col min="7690" max="7690" width="10" style="7" customWidth="1"/>
    <col min="7691" max="7691" width="7.7109375" style="7" customWidth="1"/>
    <col min="7692" max="7692" width="27" style="7" customWidth="1"/>
    <col min="7693" max="7693" width="14.85546875" style="7" customWidth="1"/>
    <col min="7694" max="7694" width="13.5703125" style="7" customWidth="1"/>
    <col min="7695" max="7695" width="13.28515625" style="7" customWidth="1"/>
    <col min="7696" max="7696" width="11.85546875" style="7" customWidth="1"/>
    <col min="7697" max="7697" width="12.5703125" style="7" customWidth="1"/>
    <col min="7698" max="7698" width="7.42578125" style="7" customWidth="1"/>
    <col min="7699" max="7699" width="9.140625" style="7" customWidth="1"/>
    <col min="7700" max="7700" width="7.28515625" style="7" customWidth="1"/>
    <col min="7701" max="7701" width="8.42578125" style="7" customWidth="1"/>
    <col min="7702" max="7702" width="7.5703125" style="7" customWidth="1"/>
    <col min="7703" max="7703" width="8.140625" style="7" customWidth="1"/>
    <col min="7704" max="7704" width="5.85546875" style="7" customWidth="1"/>
    <col min="7705" max="7705" width="9.42578125" style="7" customWidth="1"/>
    <col min="7706" max="7706" width="11.28515625" style="7" customWidth="1"/>
    <col min="7707" max="7707" width="12.5703125" style="7" customWidth="1"/>
    <col min="7708" max="7708" width="11.7109375" style="7" customWidth="1"/>
    <col min="7709" max="7709" width="10.140625" style="7" customWidth="1"/>
    <col min="7710" max="7710" width="7.42578125" style="7" customWidth="1"/>
    <col min="7711" max="7711" width="12.85546875" style="7" customWidth="1"/>
    <col min="7712" max="7713" width="10" style="7" customWidth="1"/>
    <col min="7714" max="7714" width="11.28515625" style="7" customWidth="1"/>
    <col min="7715" max="7715" width="9.140625" style="7" customWidth="1"/>
    <col min="7716" max="7716" width="10.42578125" style="7" customWidth="1"/>
    <col min="7717" max="7717" width="10.7109375" style="7" customWidth="1"/>
    <col min="7718" max="7718" width="8.85546875" style="7" customWidth="1"/>
    <col min="7719" max="7719" width="8.5703125" style="7" customWidth="1"/>
    <col min="7720" max="7720" width="8.7109375" style="7" customWidth="1"/>
    <col min="7721" max="7722" width="8.85546875" style="7" customWidth="1"/>
    <col min="7723" max="7723" width="11.42578125" style="7" customWidth="1"/>
    <col min="7724" max="7724" width="11.7109375" style="7" customWidth="1"/>
    <col min="7725" max="7725" width="12.5703125" style="7" customWidth="1"/>
    <col min="7726" max="7726" width="16.28515625" style="7" customWidth="1"/>
    <col min="7727" max="7727" width="8.7109375" style="7" customWidth="1"/>
    <col min="7728" max="7728" width="37.140625" style="7" customWidth="1"/>
    <col min="7729" max="7729" width="15.140625" style="7" customWidth="1"/>
    <col min="7730" max="7730" width="22" style="7" bestFit="1" customWidth="1"/>
    <col min="7731" max="7731" width="15.42578125" style="7"/>
    <col min="7732" max="7732" width="16" style="7" customWidth="1"/>
    <col min="7733" max="7733" width="17.140625" style="7" bestFit="1" customWidth="1"/>
    <col min="7734" max="7734" width="20.42578125" style="7" bestFit="1" customWidth="1"/>
    <col min="7735" max="7935" width="15.42578125" style="7"/>
    <col min="7936" max="7936" width="5" style="7" bestFit="1" customWidth="1"/>
    <col min="7937" max="7937" width="11.42578125" style="7" customWidth="1"/>
    <col min="7938" max="7938" width="16.28515625" style="7" bestFit="1" customWidth="1"/>
    <col min="7939" max="7939" width="14.85546875" style="7" customWidth="1"/>
    <col min="7940" max="7940" width="44.85546875" style="7" customWidth="1"/>
    <col min="7941" max="7941" width="4.85546875" style="7" customWidth="1"/>
    <col min="7942" max="7942" width="5.28515625" style="7" customWidth="1"/>
    <col min="7943" max="7943" width="11.42578125" style="7" customWidth="1"/>
    <col min="7944" max="7944" width="20.5703125" style="7" customWidth="1"/>
    <col min="7945" max="7945" width="5.7109375" style="7" customWidth="1"/>
    <col min="7946" max="7946" width="10" style="7" customWidth="1"/>
    <col min="7947" max="7947" width="7.7109375" style="7" customWidth="1"/>
    <col min="7948" max="7948" width="27" style="7" customWidth="1"/>
    <col min="7949" max="7949" width="14.85546875" style="7" customWidth="1"/>
    <col min="7950" max="7950" width="13.5703125" style="7" customWidth="1"/>
    <col min="7951" max="7951" width="13.28515625" style="7" customWidth="1"/>
    <col min="7952" max="7952" width="11.85546875" style="7" customWidth="1"/>
    <col min="7953" max="7953" width="12.5703125" style="7" customWidth="1"/>
    <col min="7954" max="7954" width="7.42578125" style="7" customWidth="1"/>
    <col min="7955" max="7955" width="9.140625" style="7" customWidth="1"/>
    <col min="7956" max="7956" width="7.28515625" style="7" customWidth="1"/>
    <col min="7957" max="7957" width="8.42578125" style="7" customWidth="1"/>
    <col min="7958" max="7958" width="7.5703125" style="7" customWidth="1"/>
    <col min="7959" max="7959" width="8.140625" style="7" customWidth="1"/>
    <col min="7960" max="7960" width="5.85546875" style="7" customWidth="1"/>
    <col min="7961" max="7961" width="9.42578125" style="7" customWidth="1"/>
    <col min="7962" max="7962" width="11.28515625" style="7" customWidth="1"/>
    <col min="7963" max="7963" width="12.5703125" style="7" customWidth="1"/>
    <col min="7964" max="7964" width="11.7109375" style="7" customWidth="1"/>
    <col min="7965" max="7965" width="10.140625" style="7" customWidth="1"/>
    <col min="7966" max="7966" width="7.42578125" style="7" customWidth="1"/>
    <col min="7967" max="7967" width="12.85546875" style="7" customWidth="1"/>
    <col min="7968" max="7969" width="10" style="7" customWidth="1"/>
    <col min="7970" max="7970" width="11.28515625" style="7" customWidth="1"/>
    <col min="7971" max="7971" width="9.140625" style="7" customWidth="1"/>
    <col min="7972" max="7972" width="10.42578125" style="7" customWidth="1"/>
    <col min="7973" max="7973" width="10.7109375" style="7" customWidth="1"/>
    <col min="7974" max="7974" width="8.85546875" style="7" customWidth="1"/>
    <col min="7975" max="7975" width="8.5703125" style="7" customWidth="1"/>
    <col min="7976" max="7976" width="8.7109375" style="7" customWidth="1"/>
    <col min="7977" max="7978" width="8.85546875" style="7" customWidth="1"/>
    <col min="7979" max="7979" width="11.42578125" style="7" customWidth="1"/>
    <col min="7980" max="7980" width="11.7109375" style="7" customWidth="1"/>
    <col min="7981" max="7981" width="12.5703125" style="7" customWidth="1"/>
    <col min="7982" max="7982" width="16.28515625" style="7" customWidth="1"/>
    <col min="7983" max="7983" width="8.7109375" style="7" customWidth="1"/>
    <col min="7984" max="7984" width="37.140625" style="7" customWidth="1"/>
    <col min="7985" max="7985" width="15.140625" style="7" customWidth="1"/>
    <col min="7986" max="7986" width="22" style="7" bestFit="1" customWidth="1"/>
    <col min="7987" max="7987" width="15.42578125" style="7"/>
    <col min="7988" max="7988" width="16" style="7" customWidth="1"/>
    <col min="7989" max="7989" width="17.140625" style="7" bestFit="1" customWidth="1"/>
    <col min="7990" max="7990" width="20.42578125" style="7" bestFit="1" customWidth="1"/>
    <col min="7991" max="8191" width="15.42578125" style="7"/>
    <col min="8192" max="8192" width="5" style="7" bestFit="1" customWidth="1"/>
    <col min="8193" max="8193" width="11.42578125" style="7" customWidth="1"/>
    <col min="8194" max="8194" width="16.28515625" style="7" bestFit="1" customWidth="1"/>
    <col min="8195" max="8195" width="14.85546875" style="7" customWidth="1"/>
    <col min="8196" max="8196" width="44.85546875" style="7" customWidth="1"/>
    <col min="8197" max="8197" width="4.85546875" style="7" customWidth="1"/>
    <col min="8198" max="8198" width="5.28515625" style="7" customWidth="1"/>
    <col min="8199" max="8199" width="11.42578125" style="7" customWidth="1"/>
    <col min="8200" max="8200" width="20.5703125" style="7" customWidth="1"/>
    <col min="8201" max="8201" width="5.7109375" style="7" customWidth="1"/>
    <col min="8202" max="8202" width="10" style="7" customWidth="1"/>
    <col min="8203" max="8203" width="7.7109375" style="7" customWidth="1"/>
    <col min="8204" max="8204" width="27" style="7" customWidth="1"/>
    <col min="8205" max="8205" width="14.85546875" style="7" customWidth="1"/>
    <col min="8206" max="8206" width="13.5703125" style="7" customWidth="1"/>
    <col min="8207" max="8207" width="13.28515625" style="7" customWidth="1"/>
    <col min="8208" max="8208" width="11.85546875" style="7" customWidth="1"/>
    <col min="8209" max="8209" width="12.5703125" style="7" customWidth="1"/>
    <col min="8210" max="8210" width="7.42578125" style="7" customWidth="1"/>
    <col min="8211" max="8211" width="9.140625" style="7" customWidth="1"/>
    <col min="8212" max="8212" width="7.28515625" style="7" customWidth="1"/>
    <col min="8213" max="8213" width="8.42578125" style="7" customWidth="1"/>
    <col min="8214" max="8214" width="7.5703125" style="7" customWidth="1"/>
    <col min="8215" max="8215" width="8.140625" style="7" customWidth="1"/>
    <col min="8216" max="8216" width="5.85546875" style="7" customWidth="1"/>
    <col min="8217" max="8217" width="9.42578125" style="7" customWidth="1"/>
    <col min="8218" max="8218" width="11.28515625" style="7" customWidth="1"/>
    <col min="8219" max="8219" width="12.5703125" style="7" customWidth="1"/>
    <col min="8220" max="8220" width="11.7109375" style="7" customWidth="1"/>
    <col min="8221" max="8221" width="10.140625" style="7" customWidth="1"/>
    <col min="8222" max="8222" width="7.42578125" style="7" customWidth="1"/>
    <col min="8223" max="8223" width="12.85546875" style="7" customWidth="1"/>
    <col min="8224" max="8225" width="10" style="7" customWidth="1"/>
    <col min="8226" max="8226" width="11.28515625" style="7" customWidth="1"/>
    <col min="8227" max="8227" width="9.140625" style="7" customWidth="1"/>
    <col min="8228" max="8228" width="10.42578125" style="7" customWidth="1"/>
    <col min="8229" max="8229" width="10.7109375" style="7" customWidth="1"/>
    <col min="8230" max="8230" width="8.85546875" style="7" customWidth="1"/>
    <col min="8231" max="8231" width="8.5703125" style="7" customWidth="1"/>
    <col min="8232" max="8232" width="8.7109375" style="7" customWidth="1"/>
    <col min="8233" max="8234" width="8.85546875" style="7" customWidth="1"/>
    <col min="8235" max="8235" width="11.42578125" style="7" customWidth="1"/>
    <col min="8236" max="8236" width="11.7109375" style="7" customWidth="1"/>
    <col min="8237" max="8237" width="12.5703125" style="7" customWidth="1"/>
    <col min="8238" max="8238" width="16.28515625" style="7" customWidth="1"/>
    <col min="8239" max="8239" width="8.7109375" style="7" customWidth="1"/>
    <col min="8240" max="8240" width="37.140625" style="7" customWidth="1"/>
    <col min="8241" max="8241" width="15.140625" style="7" customWidth="1"/>
    <col min="8242" max="8242" width="22" style="7" bestFit="1" customWidth="1"/>
    <col min="8243" max="8243" width="15.42578125" style="7"/>
    <col min="8244" max="8244" width="16" style="7" customWidth="1"/>
    <col min="8245" max="8245" width="17.140625" style="7" bestFit="1" customWidth="1"/>
    <col min="8246" max="8246" width="20.42578125" style="7" bestFit="1" customWidth="1"/>
    <col min="8247" max="8447" width="15.42578125" style="7"/>
    <col min="8448" max="8448" width="5" style="7" bestFit="1" customWidth="1"/>
    <col min="8449" max="8449" width="11.42578125" style="7" customWidth="1"/>
    <col min="8450" max="8450" width="16.28515625" style="7" bestFit="1" customWidth="1"/>
    <col min="8451" max="8451" width="14.85546875" style="7" customWidth="1"/>
    <col min="8452" max="8452" width="44.85546875" style="7" customWidth="1"/>
    <col min="8453" max="8453" width="4.85546875" style="7" customWidth="1"/>
    <col min="8454" max="8454" width="5.28515625" style="7" customWidth="1"/>
    <col min="8455" max="8455" width="11.42578125" style="7" customWidth="1"/>
    <col min="8456" max="8456" width="20.5703125" style="7" customWidth="1"/>
    <col min="8457" max="8457" width="5.7109375" style="7" customWidth="1"/>
    <col min="8458" max="8458" width="10" style="7" customWidth="1"/>
    <col min="8459" max="8459" width="7.7109375" style="7" customWidth="1"/>
    <col min="8460" max="8460" width="27" style="7" customWidth="1"/>
    <col min="8461" max="8461" width="14.85546875" style="7" customWidth="1"/>
    <col min="8462" max="8462" width="13.5703125" style="7" customWidth="1"/>
    <col min="8463" max="8463" width="13.28515625" style="7" customWidth="1"/>
    <col min="8464" max="8464" width="11.85546875" style="7" customWidth="1"/>
    <col min="8465" max="8465" width="12.5703125" style="7" customWidth="1"/>
    <col min="8466" max="8466" width="7.42578125" style="7" customWidth="1"/>
    <col min="8467" max="8467" width="9.140625" style="7" customWidth="1"/>
    <col min="8468" max="8468" width="7.28515625" style="7" customWidth="1"/>
    <col min="8469" max="8469" width="8.42578125" style="7" customWidth="1"/>
    <col min="8470" max="8470" width="7.5703125" style="7" customWidth="1"/>
    <col min="8471" max="8471" width="8.140625" style="7" customWidth="1"/>
    <col min="8472" max="8472" width="5.85546875" style="7" customWidth="1"/>
    <col min="8473" max="8473" width="9.42578125" style="7" customWidth="1"/>
    <col min="8474" max="8474" width="11.28515625" style="7" customWidth="1"/>
    <col min="8475" max="8475" width="12.5703125" style="7" customWidth="1"/>
    <col min="8476" max="8476" width="11.7109375" style="7" customWidth="1"/>
    <col min="8477" max="8477" width="10.140625" style="7" customWidth="1"/>
    <col min="8478" max="8478" width="7.42578125" style="7" customWidth="1"/>
    <col min="8479" max="8479" width="12.85546875" style="7" customWidth="1"/>
    <col min="8480" max="8481" width="10" style="7" customWidth="1"/>
    <col min="8482" max="8482" width="11.28515625" style="7" customWidth="1"/>
    <col min="8483" max="8483" width="9.140625" style="7" customWidth="1"/>
    <col min="8484" max="8484" width="10.42578125" style="7" customWidth="1"/>
    <col min="8485" max="8485" width="10.7109375" style="7" customWidth="1"/>
    <col min="8486" max="8486" width="8.85546875" style="7" customWidth="1"/>
    <col min="8487" max="8487" width="8.5703125" style="7" customWidth="1"/>
    <col min="8488" max="8488" width="8.7109375" style="7" customWidth="1"/>
    <col min="8489" max="8490" width="8.85546875" style="7" customWidth="1"/>
    <col min="8491" max="8491" width="11.42578125" style="7" customWidth="1"/>
    <col min="8492" max="8492" width="11.7109375" style="7" customWidth="1"/>
    <col min="8493" max="8493" width="12.5703125" style="7" customWidth="1"/>
    <col min="8494" max="8494" width="16.28515625" style="7" customWidth="1"/>
    <col min="8495" max="8495" width="8.7109375" style="7" customWidth="1"/>
    <col min="8496" max="8496" width="37.140625" style="7" customWidth="1"/>
    <col min="8497" max="8497" width="15.140625" style="7" customWidth="1"/>
    <col min="8498" max="8498" width="22" style="7" bestFit="1" customWidth="1"/>
    <col min="8499" max="8499" width="15.42578125" style="7"/>
    <col min="8500" max="8500" width="16" style="7" customWidth="1"/>
    <col min="8501" max="8501" width="17.140625" style="7" bestFit="1" customWidth="1"/>
    <col min="8502" max="8502" width="20.42578125" style="7" bestFit="1" customWidth="1"/>
    <col min="8503" max="8703" width="15.42578125" style="7"/>
    <col min="8704" max="8704" width="5" style="7" bestFit="1" customWidth="1"/>
    <col min="8705" max="8705" width="11.42578125" style="7" customWidth="1"/>
    <col min="8706" max="8706" width="16.28515625" style="7" bestFit="1" customWidth="1"/>
    <col min="8707" max="8707" width="14.85546875" style="7" customWidth="1"/>
    <col min="8708" max="8708" width="44.85546875" style="7" customWidth="1"/>
    <col min="8709" max="8709" width="4.85546875" style="7" customWidth="1"/>
    <col min="8710" max="8710" width="5.28515625" style="7" customWidth="1"/>
    <col min="8711" max="8711" width="11.42578125" style="7" customWidth="1"/>
    <col min="8712" max="8712" width="20.5703125" style="7" customWidth="1"/>
    <col min="8713" max="8713" width="5.7109375" style="7" customWidth="1"/>
    <col min="8714" max="8714" width="10" style="7" customWidth="1"/>
    <col min="8715" max="8715" width="7.7109375" style="7" customWidth="1"/>
    <col min="8716" max="8716" width="27" style="7" customWidth="1"/>
    <col min="8717" max="8717" width="14.85546875" style="7" customWidth="1"/>
    <col min="8718" max="8718" width="13.5703125" style="7" customWidth="1"/>
    <col min="8719" max="8719" width="13.28515625" style="7" customWidth="1"/>
    <col min="8720" max="8720" width="11.85546875" style="7" customWidth="1"/>
    <col min="8721" max="8721" width="12.5703125" style="7" customWidth="1"/>
    <col min="8722" max="8722" width="7.42578125" style="7" customWidth="1"/>
    <col min="8723" max="8723" width="9.140625" style="7" customWidth="1"/>
    <col min="8724" max="8724" width="7.28515625" style="7" customWidth="1"/>
    <col min="8725" max="8725" width="8.42578125" style="7" customWidth="1"/>
    <col min="8726" max="8726" width="7.5703125" style="7" customWidth="1"/>
    <col min="8727" max="8727" width="8.140625" style="7" customWidth="1"/>
    <col min="8728" max="8728" width="5.85546875" style="7" customWidth="1"/>
    <col min="8729" max="8729" width="9.42578125" style="7" customWidth="1"/>
    <col min="8730" max="8730" width="11.28515625" style="7" customWidth="1"/>
    <col min="8731" max="8731" width="12.5703125" style="7" customWidth="1"/>
    <col min="8732" max="8732" width="11.7109375" style="7" customWidth="1"/>
    <col min="8733" max="8733" width="10.140625" style="7" customWidth="1"/>
    <col min="8734" max="8734" width="7.42578125" style="7" customWidth="1"/>
    <col min="8735" max="8735" width="12.85546875" style="7" customWidth="1"/>
    <col min="8736" max="8737" width="10" style="7" customWidth="1"/>
    <col min="8738" max="8738" width="11.28515625" style="7" customWidth="1"/>
    <col min="8739" max="8739" width="9.140625" style="7" customWidth="1"/>
    <col min="8740" max="8740" width="10.42578125" style="7" customWidth="1"/>
    <col min="8741" max="8741" width="10.7109375" style="7" customWidth="1"/>
    <col min="8742" max="8742" width="8.85546875" style="7" customWidth="1"/>
    <col min="8743" max="8743" width="8.5703125" style="7" customWidth="1"/>
    <col min="8744" max="8744" width="8.7109375" style="7" customWidth="1"/>
    <col min="8745" max="8746" width="8.85546875" style="7" customWidth="1"/>
    <col min="8747" max="8747" width="11.42578125" style="7" customWidth="1"/>
    <col min="8748" max="8748" width="11.7109375" style="7" customWidth="1"/>
    <col min="8749" max="8749" width="12.5703125" style="7" customWidth="1"/>
    <col min="8750" max="8750" width="16.28515625" style="7" customWidth="1"/>
    <col min="8751" max="8751" width="8.7109375" style="7" customWidth="1"/>
    <col min="8752" max="8752" width="37.140625" style="7" customWidth="1"/>
    <col min="8753" max="8753" width="15.140625" style="7" customWidth="1"/>
    <col min="8754" max="8754" width="22" style="7" bestFit="1" customWidth="1"/>
    <col min="8755" max="8755" width="15.42578125" style="7"/>
    <col min="8756" max="8756" width="16" style="7" customWidth="1"/>
    <col min="8757" max="8757" width="17.140625" style="7" bestFit="1" customWidth="1"/>
    <col min="8758" max="8758" width="20.42578125" style="7" bestFit="1" customWidth="1"/>
    <col min="8759" max="8959" width="15.42578125" style="7"/>
    <col min="8960" max="8960" width="5" style="7" bestFit="1" customWidth="1"/>
    <col min="8961" max="8961" width="11.42578125" style="7" customWidth="1"/>
    <col min="8962" max="8962" width="16.28515625" style="7" bestFit="1" customWidth="1"/>
    <col min="8963" max="8963" width="14.85546875" style="7" customWidth="1"/>
    <col min="8964" max="8964" width="44.85546875" style="7" customWidth="1"/>
    <col min="8965" max="8965" width="4.85546875" style="7" customWidth="1"/>
    <col min="8966" max="8966" width="5.28515625" style="7" customWidth="1"/>
    <col min="8967" max="8967" width="11.42578125" style="7" customWidth="1"/>
    <col min="8968" max="8968" width="20.5703125" style="7" customWidth="1"/>
    <col min="8969" max="8969" width="5.7109375" style="7" customWidth="1"/>
    <col min="8970" max="8970" width="10" style="7" customWidth="1"/>
    <col min="8971" max="8971" width="7.7109375" style="7" customWidth="1"/>
    <col min="8972" max="8972" width="27" style="7" customWidth="1"/>
    <col min="8973" max="8973" width="14.85546875" style="7" customWidth="1"/>
    <col min="8974" max="8974" width="13.5703125" style="7" customWidth="1"/>
    <col min="8975" max="8975" width="13.28515625" style="7" customWidth="1"/>
    <col min="8976" max="8976" width="11.85546875" style="7" customWidth="1"/>
    <col min="8977" max="8977" width="12.5703125" style="7" customWidth="1"/>
    <col min="8978" max="8978" width="7.42578125" style="7" customWidth="1"/>
    <col min="8979" max="8979" width="9.140625" style="7" customWidth="1"/>
    <col min="8980" max="8980" width="7.28515625" style="7" customWidth="1"/>
    <col min="8981" max="8981" width="8.42578125" style="7" customWidth="1"/>
    <col min="8982" max="8982" width="7.5703125" style="7" customWidth="1"/>
    <col min="8983" max="8983" width="8.140625" style="7" customWidth="1"/>
    <col min="8984" max="8984" width="5.85546875" style="7" customWidth="1"/>
    <col min="8985" max="8985" width="9.42578125" style="7" customWidth="1"/>
    <col min="8986" max="8986" width="11.28515625" style="7" customWidth="1"/>
    <col min="8987" max="8987" width="12.5703125" style="7" customWidth="1"/>
    <col min="8988" max="8988" width="11.7109375" style="7" customWidth="1"/>
    <col min="8989" max="8989" width="10.140625" style="7" customWidth="1"/>
    <col min="8990" max="8990" width="7.42578125" style="7" customWidth="1"/>
    <col min="8991" max="8991" width="12.85546875" style="7" customWidth="1"/>
    <col min="8992" max="8993" width="10" style="7" customWidth="1"/>
    <col min="8994" max="8994" width="11.28515625" style="7" customWidth="1"/>
    <col min="8995" max="8995" width="9.140625" style="7" customWidth="1"/>
    <col min="8996" max="8996" width="10.42578125" style="7" customWidth="1"/>
    <col min="8997" max="8997" width="10.7109375" style="7" customWidth="1"/>
    <col min="8998" max="8998" width="8.85546875" style="7" customWidth="1"/>
    <col min="8999" max="8999" width="8.5703125" style="7" customWidth="1"/>
    <col min="9000" max="9000" width="8.7109375" style="7" customWidth="1"/>
    <col min="9001" max="9002" width="8.85546875" style="7" customWidth="1"/>
    <col min="9003" max="9003" width="11.42578125" style="7" customWidth="1"/>
    <col min="9004" max="9004" width="11.7109375" style="7" customWidth="1"/>
    <col min="9005" max="9005" width="12.5703125" style="7" customWidth="1"/>
    <col min="9006" max="9006" width="16.28515625" style="7" customWidth="1"/>
    <col min="9007" max="9007" width="8.7109375" style="7" customWidth="1"/>
    <col min="9008" max="9008" width="37.140625" style="7" customWidth="1"/>
    <col min="9009" max="9009" width="15.140625" style="7" customWidth="1"/>
    <col min="9010" max="9010" width="22" style="7" bestFit="1" customWidth="1"/>
    <col min="9011" max="9011" width="15.42578125" style="7"/>
    <col min="9012" max="9012" width="16" style="7" customWidth="1"/>
    <col min="9013" max="9013" width="17.140625" style="7" bestFit="1" customWidth="1"/>
    <col min="9014" max="9014" width="20.42578125" style="7" bestFit="1" customWidth="1"/>
    <col min="9015" max="9215" width="15.42578125" style="7"/>
    <col min="9216" max="9216" width="5" style="7" bestFit="1" customWidth="1"/>
    <col min="9217" max="9217" width="11.42578125" style="7" customWidth="1"/>
    <col min="9218" max="9218" width="16.28515625" style="7" bestFit="1" customWidth="1"/>
    <col min="9219" max="9219" width="14.85546875" style="7" customWidth="1"/>
    <col min="9220" max="9220" width="44.85546875" style="7" customWidth="1"/>
    <col min="9221" max="9221" width="4.85546875" style="7" customWidth="1"/>
    <col min="9222" max="9222" width="5.28515625" style="7" customWidth="1"/>
    <col min="9223" max="9223" width="11.42578125" style="7" customWidth="1"/>
    <col min="9224" max="9224" width="20.5703125" style="7" customWidth="1"/>
    <col min="9225" max="9225" width="5.7109375" style="7" customWidth="1"/>
    <col min="9226" max="9226" width="10" style="7" customWidth="1"/>
    <col min="9227" max="9227" width="7.7109375" style="7" customWidth="1"/>
    <col min="9228" max="9228" width="27" style="7" customWidth="1"/>
    <col min="9229" max="9229" width="14.85546875" style="7" customWidth="1"/>
    <col min="9230" max="9230" width="13.5703125" style="7" customWidth="1"/>
    <col min="9231" max="9231" width="13.28515625" style="7" customWidth="1"/>
    <col min="9232" max="9232" width="11.85546875" style="7" customWidth="1"/>
    <col min="9233" max="9233" width="12.5703125" style="7" customWidth="1"/>
    <col min="9234" max="9234" width="7.42578125" style="7" customWidth="1"/>
    <col min="9235" max="9235" width="9.140625" style="7" customWidth="1"/>
    <col min="9236" max="9236" width="7.28515625" style="7" customWidth="1"/>
    <col min="9237" max="9237" width="8.42578125" style="7" customWidth="1"/>
    <col min="9238" max="9238" width="7.5703125" style="7" customWidth="1"/>
    <col min="9239" max="9239" width="8.140625" style="7" customWidth="1"/>
    <col min="9240" max="9240" width="5.85546875" style="7" customWidth="1"/>
    <col min="9241" max="9241" width="9.42578125" style="7" customWidth="1"/>
    <col min="9242" max="9242" width="11.28515625" style="7" customWidth="1"/>
    <col min="9243" max="9243" width="12.5703125" style="7" customWidth="1"/>
    <col min="9244" max="9244" width="11.7109375" style="7" customWidth="1"/>
    <col min="9245" max="9245" width="10.140625" style="7" customWidth="1"/>
    <col min="9246" max="9246" width="7.42578125" style="7" customWidth="1"/>
    <col min="9247" max="9247" width="12.85546875" style="7" customWidth="1"/>
    <col min="9248" max="9249" width="10" style="7" customWidth="1"/>
    <col min="9250" max="9250" width="11.28515625" style="7" customWidth="1"/>
    <col min="9251" max="9251" width="9.140625" style="7" customWidth="1"/>
    <col min="9252" max="9252" width="10.42578125" style="7" customWidth="1"/>
    <col min="9253" max="9253" width="10.7109375" style="7" customWidth="1"/>
    <col min="9254" max="9254" width="8.85546875" style="7" customWidth="1"/>
    <col min="9255" max="9255" width="8.5703125" style="7" customWidth="1"/>
    <col min="9256" max="9256" width="8.7109375" style="7" customWidth="1"/>
    <col min="9257" max="9258" width="8.85546875" style="7" customWidth="1"/>
    <col min="9259" max="9259" width="11.42578125" style="7" customWidth="1"/>
    <col min="9260" max="9260" width="11.7109375" style="7" customWidth="1"/>
    <col min="9261" max="9261" width="12.5703125" style="7" customWidth="1"/>
    <col min="9262" max="9262" width="16.28515625" style="7" customWidth="1"/>
    <col min="9263" max="9263" width="8.7109375" style="7" customWidth="1"/>
    <col min="9264" max="9264" width="37.140625" style="7" customWidth="1"/>
    <col min="9265" max="9265" width="15.140625" style="7" customWidth="1"/>
    <col min="9266" max="9266" width="22" style="7" bestFit="1" customWidth="1"/>
    <col min="9267" max="9267" width="15.42578125" style="7"/>
    <col min="9268" max="9268" width="16" style="7" customWidth="1"/>
    <col min="9269" max="9269" width="17.140625" style="7" bestFit="1" customWidth="1"/>
    <col min="9270" max="9270" width="20.42578125" style="7" bestFit="1" customWidth="1"/>
    <col min="9271" max="9471" width="15.42578125" style="7"/>
    <col min="9472" max="9472" width="5" style="7" bestFit="1" customWidth="1"/>
    <col min="9473" max="9473" width="11.42578125" style="7" customWidth="1"/>
    <col min="9474" max="9474" width="16.28515625" style="7" bestFit="1" customWidth="1"/>
    <col min="9475" max="9475" width="14.85546875" style="7" customWidth="1"/>
    <col min="9476" max="9476" width="44.85546875" style="7" customWidth="1"/>
    <col min="9477" max="9477" width="4.85546875" style="7" customWidth="1"/>
    <col min="9478" max="9478" width="5.28515625" style="7" customWidth="1"/>
    <col min="9479" max="9479" width="11.42578125" style="7" customWidth="1"/>
    <col min="9480" max="9480" width="20.5703125" style="7" customWidth="1"/>
    <col min="9481" max="9481" width="5.7109375" style="7" customWidth="1"/>
    <col min="9482" max="9482" width="10" style="7" customWidth="1"/>
    <col min="9483" max="9483" width="7.7109375" style="7" customWidth="1"/>
    <col min="9484" max="9484" width="27" style="7" customWidth="1"/>
    <col min="9485" max="9485" width="14.85546875" style="7" customWidth="1"/>
    <col min="9486" max="9486" width="13.5703125" style="7" customWidth="1"/>
    <col min="9487" max="9487" width="13.28515625" style="7" customWidth="1"/>
    <col min="9488" max="9488" width="11.85546875" style="7" customWidth="1"/>
    <col min="9489" max="9489" width="12.5703125" style="7" customWidth="1"/>
    <col min="9490" max="9490" width="7.42578125" style="7" customWidth="1"/>
    <col min="9491" max="9491" width="9.140625" style="7" customWidth="1"/>
    <col min="9492" max="9492" width="7.28515625" style="7" customWidth="1"/>
    <col min="9493" max="9493" width="8.42578125" style="7" customWidth="1"/>
    <col min="9494" max="9494" width="7.5703125" style="7" customWidth="1"/>
    <col min="9495" max="9495" width="8.140625" style="7" customWidth="1"/>
    <col min="9496" max="9496" width="5.85546875" style="7" customWidth="1"/>
    <col min="9497" max="9497" width="9.42578125" style="7" customWidth="1"/>
    <col min="9498" max="9498" width="11.28515625" style="7" customWidth="1"/>
    <col min="9499" max="9499" width="12.5703125" style="7" customWidth="1"/>
    <col min="9500" max="9500" width="11.7109375" style="7" customWidth="1"/>
    <col min="9501" max="9501" width="10.140625" style="7" customWidth="1"/>
    <col min="9502" max="9502" width="7.42578125" style="7" customWidth="1"/>
    <col min="9503" max="9503" width="12.85546875" style="7" customWidth="1"/>
    <col min="9504" max="9505" width="10" style="7" customWidth="1"/>
    <col min="9506" max="9506" width="11.28515625" style="7" customWidth="1"/>
    <col min="9507" max="9507" width="9.140625" style="7" customWidth="1"/>
    <col min="9508" max="9508" width="10.42578125" style="7" customWidth="1"/>
    <col min="9509" max="9509" width="10.7109375" style="7" customWidth="1"/>
    <col min="9510" max="9510" width="8.85546875" style="7" customWidth="1"/>
    <col min="9511" max="9511" width="8.5703125" style="7" customWidth="1"/>
    <col min="9512" max="9512" width="8.7109375" style="7" customWidth="1"/>
    <col min="9513" max="9514" width="8.85546875" style="7" customWidth="1"/>
    <col min="9515" max="9515" width="11.42578125" style="7" customWidth="1"/>
    <col min="9516" max="9516" width="11.7109375" style="7" customWidth="1"/>
    <col min="9517" max="9517" width="12.5703125" style="7" customWidth="1"/>
    <col min="9518" max="9518" width="16.28515625" style="7" customWidth="1"/>
    <col min="9519" max="9519" width="8.7109375" style="7" customWidth="1"/>
    <col min="9520" max="9520" width="37.140625" style="7" customWidth="1"/>
    <col min="9521" max="9521" width="15.140625" style="7" customWidth="1"/>
    <col min="9522" max="9522" width="22" style="7" bestFit="1" customWidth="1"/>
    <col min="9523" max="9523" width="15.42578125" style="7"/>
    <col min="9524" max="9524" width="16" style="7" customWidth="1"/>
    <col min="9525" max="9525" width="17.140625" style="7" bestFit="1" customWidth="1"/>
    <col min="9526" max="9526" width="20.42578125" style="7" bestFit="1" customWidth="1"/>
    <col min="9527" max="9727" width="15.42578125" style="7"/>
    <col min="9728" max="9728" width="5" style="7" bestFit="1" customWidth="1"/>
    <col min="9729" max="9729" width="11.42578125" style="7" customWidth="1"/>
    <col min="9730" max="9730" width="16.28515625" style="7" bestFit="1" customWidth="1"/>
    <col min="9731" max="9731" width="14.85546875" style="7" customWidth="1"/>
    <col min="9732" max="9732" width="44.85546875" style="7" customWidth="1"/>
    <col min="9733" max="9733" width="4.85546875" style="7" customWidth="1"/>
    <col min="9734" max="9734" width="5.28515625" style="7" customWidth="1"/>
    <col min="9735" max="9735" width="11.42578125" style="7" customWidth="1"/>
    <col min="9736" max="9736" width="20.5703125" style="7" customWidth="1"/>
    <col min="9737" max="9737" width="5.7109375" style="7" customWidth="1"/>
    <col min="9738" max="9738" width="10" style="7" customWidth="1"/>
    <col min="9739" max="9739" width="7.7109375" style="7" customWidth="1"/>
    <col min="9740" max="9740" width="27" style="7" customWidth="1"/>
    <col min="9741" max="9741" width="14.85546875" style="7" customWidth="1"/>
    <col min="9742" max="9742" width="13.5703125" style="7" customWidth="1"/>
    <col min="9743" max="9743" width="13.28515625" style="7" customWidth="1"/>
    <col min="9744" max="9744" width="11.85546875" style="7" customWidth="1"/>
    <col min="9745" max="9745" width="12.5703125" style="7" customWidth="1"/>
    <col min="9746" max="9746" width="7.42578125" style="7" customWidth="1"/>
    <col min="9747" max="9747" width="9.140625" style="7" customWidth="1"/>
    <col min="9748" max="9748" width="7.28515625" style="7" customWidth="1"/>
    <col min="9749" max="9749" width="8.42578125" style="7" customWidth="1"/>
    <col min="9750" max="9750" width="7.5703125" style="7" customWidth="1"/>
    <col min="9751" max="9751" width="8.140625" style="7" customWidth="1"/>
    <col min="9752" max="9752" width="5.85546875" style="7" customWidth="1"/>
    <col min="9753" max="9753" width="9.42578125" style="7" customWidth="1"/>
    <col min="9754" max="9754" width="11.28515625" style="7" customWidth="1"/>
    <col min="9755" max="9755" width="12.5703125" style="7" customWidth="1"/>
    <col min="9756" max="9756" width="11.7109375" style="7" customWidth="1"/>
    <col min="9757" max="9757" width="10.140625" style="7" customWidth="1"/>
    <col min="9758" max="9758" width="7.42578125" style="7" customWidth="1"/>
    <col min="9759" max="9759" width="12.85546875" style="7" customWidth="1"/>
    <col min="9760" max="9761" width="10" style="7" customWidth="1"/>
    <col min="9762" max="9762" width="11.28515625" style="7" customWidth="1"/>
    <col min="9763" max="9763" width="9.140625" style="7" customWidth="1"/>
    <col min="9764" max="9764" width="10.42578125" style="7" customWidth="1"/>
    <col min="9765" max="9765" width="10.7109375" style="7" customWidth="1"/>
    <col min="9766" max="9766" width="8.85546875" style="7" customWidth="1"/>
    <col min="9767" max="9767" width="8.5703125" style="7" customWidth="1"/>
    <col min="9768" max="9768" width="8.7109375" style="7" customWidth="1"/>
    <col min="9769" max="9770" width="8.85546875" style="7" customWidth="1"/>
    <col min="9771" max="9771" width="11.42578125" style="7" customWidth="1"/>
    <col min="9772" max="9772" width="11.7109375" style="7" customWidth="1"/>
    <col min="9773" max="9773" width="12.5703125" style="7" customWidth="1"/>
    <col min="9774" max="9774" width="16.28515625" style="7" customWidth="1"/>
    <col min="9775" max="9775" width="8.7109375" style="7" customWidth="1"/>
    <col min="9776" max="9776" width="37.140625" style="7" customWidth="1"/>
    <col min="9777" max="9777" width="15.140625" style="7" customWidth="1"/>
    <col min="9778" max="9778" width="22" style="7" bestFit="1" customWidth="1"/>
    <col min="9779" max="9779" width="15.42578125" style="7"/>
    <col min="9780" max="9780" width="16" style="7" customWidth="1"/>
    <col min="9781" max="9781" width="17.140625" style="7" bestFit="1" customWidth="1"/>
    <col min="9782" max="9782" width="20.42578125" style="7" bestFit="1" customWidth="1"/>
    <col min="9783" max="9983" width="15.42578125" style="7"/>
    <col min="9984" max="9984" width="5" style="7" bestFit="1" customWidth="1"/>
    <col min="9985" max="9985" width="11.42578125" style="7" customWidth="1"/>
    <col min="9986" max="9986" width="16.28515625" style="7" bestFit="1" customWidth="1"/>
    <col min="9987" max="9987" width="14.85546875" style="7" customWidth="1"/>
    <col min="9988" max="9988" width="44.85546875" style="7" customWidth="1"/>
    <col min="9989" max="9989" width="4.85546875" style="7" customWidth="1"/>
    <col min="9990" max="9990" width="5.28515625" style="7" customWidth="1"/>
    <col min="9991" max="9991" width="11.42578125" style="7" customWidth="1"/>
    <col min="9992" max="9992" width="20.5703125" style="7" customWidth="1"/>
    <col min="9993" max="9993" width="5.7109375" style="7" customWidth="1"/>
    <col min="9994" max="9994" width="10" style="7" customWidth="1"/>
    <col min="9995" max="9995" width="7.7109375" style="7" customWidth="1"/>
    <col min="9996" max="9996" width="27" style="7" customWidth="1"/>
    <col min="9997" max="9997" width="14.85546875" style="7" customWidth="1"/>
    <col min="9998" max="9998" width="13.5703125" style="7" customWidth="1"/>
    <col min="9999" max="9999" width="13.28515625" style="7" customWidth="1"/>
    <col min="10000" max="10000" width="11.85546875" style="7" customWidth="1"/>
    <col min="10001" max="10001" width="12.5703125" style="7" customWidth="1"/>
    <col min="10002" max="10002" width="7.42578125" style="7" customWidth="1"/>
    <col min="10003" max="10003" width="9.140625" style="7" customWidth="1"/>
    <col min="10004" max="10004" width="7.28515625" style="7" customWidth="1"/>
    <col min="10005" max="10005" width="8.42578125" style="7" customWidth="1"/>
    <col min="10006" max="10006" width="7.5703125" style="7" customWidth="1"/>
    <col min="10007" max="10007" width="8.140625" style="7" customWidth="1"/>
    <col min="10008" max="10008" width="5.85546875" style="7" customWidth="1"/>
    <col min="10009" max="10009" width="9.42578125" style="7" customWidth="1"/>
    <col min="10010" max="10010" width="11.28515625" style="7" customWidth="1"/>
    <col min="10011" max="10011" width="12.5703125" style="7" customWidth="1"/>
    <col min="10012" max="10012" width="11.7109375" style="7" customWidth="1"/>
    <col min="10013" max="10013" width="10.140625" style="7" customWidth="1"/>
    <col min="10014" max="10014" width="7.42578125" style="7" customWidth="1"/>
    <col min="10015" max="10015" width="12.85546875" style="7" customWidth="1"/>
    <col min="10016" max="10017" width="10" style="7" customWidth="1"/>
    <col min="10018" max="10018" width="11.28515625" style="7" customWidth="1"/>
    <col min="10019" max="10019" width="9.140625" style="7" customWidth="1"/>
    <col min="10020" max="10020" width="10.42578125" style="7" customWidth="1"/>
    <col min="10021" max="10021" width="10.7109375" style="7" customWidth="1"/>
    <col min="10022" max="10022" width="8.85546875" style="7" customWidth="1"/>
    <col min="10023" max="10023" width="8.5703125" style="7" customWidth="1"/>
    <col min="10024" max="10024" width="8.7109375" style="7" customWidth="1"/>
    <col min="10025" max="10026" width="8.85546875" style="7" customWidth="1"/>
    <col min="10027" max="10027" width="11.42578125" style="7" customWidth="1"/>
    <col min="10028" max="10028" width="11.7109375" style="7" customWidth="1"/>
    <col min="10029" max="10029" width="12.5703125" style="7" customWidth="1"/>
    <col min="10030" max="10030" width="16.28515625" style="7" customWidth="1"/>
    <col min="10031" max="10031" width="8.7109375" style="7" customWidth="1"/>
    <col min="10032" max="10032" width="37.140625" style="7" customWidth="1"/>
    <col min="10033" max="10033" width="15.140625" style="7" customWidth="1"/>
    <col min="10034" max="10034" width="22" style="7" bestFit="1" customWidth="1"/>
    <col min="10035" max="10035" width="15.42578125" style="7"/>
    <col min="10036" max="10036" width="16" style="7" customWidth="1"/>
    <col min="10037" max="10037" width="17.140625" style="7" bestFit="1" customWidth="1"/>
    <col min="10038" max="10038" width="20.42578125" style="7" bestFit="1" customWidth="1"/>
    <col min="10039" max="10239" width="15.42578125" style="7"/>
    <col min="10240" max="10240" width="5" style="7" bestFit="1" customWidth="1"/>
    <col min="10241" max="10241" width="11.42578125" style="7" customWidth="1"/>
    <col min="10242" max="10242" width="16.28515625" style="7" bestFit="1" customWidth="1"/>
    <col min="10243" max="10243" width="14.85546875" style="7" customWidth="1"/>
    <col min="10244" max="10244" width="44.85546875" style="7" customWidth="1"/>
    <col min="10245" max="10245" width="4.85546875" style="7" customWidth="1"/>
    <col min="10246" max="10246" width="5.28515625" style="7" customWidth="1"/>
    <col min="10247" max="10247" width="11.42578125" style="7" customWidth="1"/>
    <col min="10248" max="10248" width="20.5703125" style="7" customWidth="1"/>
    <col min="10249" max="10249" width="5.7109375" style="7" customWidth="1"/>
    <col min="10250" max="10250" width="10" style="7" customWidth="1"/>
    <col min="10251" max="10251" width="7.7109375" style="7" customWidth="1"/>
    <col min="10252" max="10252" width="27" style="7" customWidth="1"/>
    <col min="10253" max="10253" width="14.85546875" style="7" customWidth="1"/>
    <col min="10254" max="10254" width="13.5703125" style="7" customWidth="1"/>
    <col min="10255" max="10255" width="13.28515625" style="7" customWidth="1"/>
    <col min="10256" max="10256" width="11.85546875" style="7" customWidth="1"/>
    <col min="10257" max="10257" width="12.5703125" style="7" customWidth="1"/>
    <col min="10258" max="10258" width="7.42578125" style="7" customWidth="1"/>
    <col min="10259" max="10259" width="9.140625" style="7" customWidth="1"/>
    <col min="10260" max="10260" width="7.28515625" style="7" customWidth="1"/>
    <col min="10261" max="10261" width="8.42578125" style="7" customWidth="1"/>
    <col min="10262" max="10262" width="7.5703125" style="7" customWidth="1"/>
    <col min="10263" max="10263" width="8.140625" style="7" customWidth="1"/>
    <col min="10264" max="10264" width="5.85546875" style="7" customWidth="1"/>
    <col min="10265" max="10265" width="9.42578125" style="7" customWidth="1"/>
    <col min="10266" max="10266" width="11.28515625" style="7" customWidth="1"/>
    <col min="10267" max="10267" width="12.5703125" style="7" customWidth="1"/>
    <col min="10268" max="10268" width="11.7109375" style="7" customWidth="1"/>
    <col min="10269" max="10269" width="10.140625" style="7" customWidth="1"/>
    <col min="10270" max="10270" width="7.42578125" style="7" customWidth="1"/>
    <col min="10271" max="10271" width="12.85546875" style="7" customWidth="1"/>
    <col min="10272" max="10273" width="10" style="7" customWidth="1"/>
    <col min="10274" max="10274" width="11.28515625" style="7" customWidth="1"/>
    <col min="10275" max="10275" width="9.140625" style="7" customWidth="1"/>
    <col min="10276" max="10276" width="10.42578125" style="7" customWidth="1"/>
    <col min="10277" max="10277" width="10.7109375" style="7" customWidth="1"/>
    <col min="10278" max="10278" width="8.85546875" style="7" customWidth="1"/>
    <col min="10279" max="10279" width="8.5703125" style="7" customWidth="1"/>
    <col min="10280" max="10280" width="8.7109375" style="7" customWidth="1"/>
    <col min="10281" max="10282" width="8.85546875" style="7" customWidth="1"/>
    <col min="10283" max="10283" width="11.42578125" style="7" customWidth="1"/>
    <col min="10284" max="10284" width="11.7109375" style="7" customWidth="1"/>
    <col min="10285" max="10285" width="12.5703125" style="7" customWidth="1"/>
    <col min="10286" max="10286" width="16.28515625" style="7" customWidth="1"/>
    <col min="10287" max="10287" width="8.7109375" style="7" customWidth="1"/>
    <col min="10288" max="10288" width="37.140625" style="7" customWidth="1"/>
    <col min="10289" max="10289" width="15.140625" style="7" customWidth="1"/>
    <col min="10290" max="10290" width="22" style="7" bestFit="1" customWidth="1"/>
    <col min="10291" max="10291" width="15.42578125" style="7"/>
    <col min="10292" max="10292" width="16" style="7" customWidth="1"/>
    <col min="10293" max="10293" width="17.140625" style="7" bestFit="1" customWidth="1"/>
    <col min="10294" max="10294" width="20.42578125" style="7" bestFit="1" customWidth="1"/>
    <col min="10295" max="10495" width="15.42578125" style="7"/>
    <col min="10496" max="10496" width="5" style="7" bestFit="1" customWidth="1"/>
    <col min="10497" max="10497" width="11.42578125" style="7" customWidth="1"/>
    <col min="10498" max="10498" width="16.28515625" style="7" bestFit="1" customWidth="1"/>
    <col min="10499" max="10499" width="14.85546875" style="7" customWidth="1"/>
    <col min="10500" max="10500" width="44.85546875" style="7" customWidth="1"/>
    <col min="10501" max="10501" width="4.85546875" style="7" customWidth="1"/>
    <col min="10502" max="10502" width="5.28515625" style="7" customWidth="1"/>
    <col min="10503" max="10503" width="11.42578125" style="7" customWidth="1"/>
    <col min="10504" max="10504" width="20.5703125" style="7" customWidth="1"/>
    <col min="10505" max="10505" width="5.7109375" style="7" customWidth="1"/>
    <col min="10506" max="10506" width="10" style="7" customWidth="1"/>
    <col min="10507" max="10507" width="7.7109375" style="7" customWidth="1"/>
    <col min="10508" max="10508" width="27" style="7" customWidth="1"/>
    <col min="10509" max="10509" width="14.85546875" style="7" customWidth="1"/>
    <col min="10510" max="10510" width="13.5703125" style="7" customWidth="1"/>
    <col min="10511" max="10511" width="13.28515625" style="7" customWidth="1"/>
    <col min="10512" max="10512" width="11.85546875" style="7" customWidth="1"/>
    <col min="10513" max="10513" width="12.5703125" style="7" customWidth="1"/>
    <col min="10514" max="10514" width="7.42578125" style="7" customWidth="1"/>
    <col min="10515" max="10515" width="9.140625" style="7" customWidth="1"/>
    <col min="10516" max="10516" width="7.28515625" style="7" customWidth="1"/>
    <col min="10517" max="10517" width="8.42578125" style="7" customWidth="1"/>
    <col min="10518" max="10518" width="7.5703125" style="7" customWidth="1"/>
    <col min="10519" max="10519" width="8.140625" style="7" customWidth="1"/>
    <col min="10520" max="10520" width="5.85546875" style="7" customWidth="1"/>
    <col min="10521" max="10521" width="9.42578125" style="7" customWidth="1"/>
    <col min="10522" max="10522" width="11.28515625" style="7" customWidth="1"/>
    <col min="10523" max="10523" width="12.5703125" style="7" customWidth="1"/>
    <col min="10524" max="10524" width="11.7109375" style="7" customWidth="1"/>
    <col min="10525" max="10525" width="10.140625" style="7" customWidth="1"/>
    <col min="10526" max="10526" width="7.42578125" style="7" customWidth="1"/>
    <col min="10527" max="10527" width="12.85546875" style="7" customWidth="1"/>
    <col min="10528" max="10529" width="10" style="7" customWidth="1"/>
    <col min="10530" max="10530" width="11.28515625" style="7" customWidth="1"/>
    <col min="10531" max="10531" width="9.140625" style="7" customWidth="1"/>
    <col min="10532" max="10532" width="10.42578125" style="7" customWidth="1"/>
    <col min="10533" max="10533" width="10.7109375" style="7" customWidth="1"/>
    <col min="10534" max="10534" width="8.85546875" style="7" customWidth="1"/>
    <col min="10535" max="10535" width="8.5703125" style="7" customWidth="1"/>
    <col min="10536" max="10536" width="8.7109375" style="7" customWidth="1"/>
    <col min="10537" max="10538" width="8.85546875" style="7" customWidth="1"/>
    <col min="10539" max="10539" width="11.42578125" style="7" customWidth="1"/>
    <col min="10540" max="10540" width="11.7109375" style="7" customWidth="1"/>
    <col min="10541" max="10541" width="12.5703125" style="7" customWidth="1"/>
    <col min="10542" max="10542" width="16.28515625" style="7" customWidth="1"/>
    <col min="10543" max="10543" width="8.7109375" style="7" customWidth="1"/>
    <col min="10544" max="10544" width="37.140625" style="7" customWidth="1"/>
    <col min="10545" max="10545" width="15.140625" style="7" customWidth="1"/>
    <col min="10546" max="10546" width="22" style="7" bestFit="1" customWidth="1"/>
    <col min="10547" max="10547" width="15.42578125" style="7"/>
    <col min="10548" max="10548" width="16" style="7" customWidth="1"/>
    <col min="10549" max="10549" width="17.140625" style="7" bestFit="1" customWidth="1"/>
    <col min="10550" max="10550" width="20.42578125" style="7" bestFit="1" customWidth="1"/>
    <col min="10551" max="10751" width="15.42578125" style="7"/>
    <col min="10752" max="10752" width="5" style="7" bestFit="1" customWidth="1"/>
    <col min="10753" max="10753" width="11.42578125" style="7" customWidth="1"/>
    <col min="10754" max="10754" width="16.28515625" style="7" bestFit="1" customWidth="1"/>
    <col min="10755" max="10755" width="14.85546875" style="7" customWidth="1"/>
    <col min="10756" max="10756" width="44.85546875" style="7" customWidth="1"/>
    <col min="10757" max="10757" width="4.85546875" style="7" customWidth="1"/>
    <col min="10758" max="10758" width="5.28515625" style="7" customWidth="1"/>
    <col min="10759" max="10759" width="11.42578125" style="7" customWidth="1"/>
    <col min="10760" max="10760" width="20.5703125" style="7" customWidth="1"/>
    <col min="10761" max="10761" width="5.7109375" style="7" customWidth="1"/>
    <col min="10762" max="10762" width="10" style="7" customWidth="1"/>
    <col min="10763" max="10763" width="7.7109375" style="7" customWidth="1"/>
    <col min="10764" max="10764" width="27" style="7" customWidth="1"/>
    <col min="10765" max="10765" width="14.85546875" style="7" customWidth="1"/>
    <col min="10766" max="10766" width="13.5703125" style="7" customWidth="1"/>
    <col min="10767" max="10767" width="13.28515625" style="7" customWidth="1"/>
    <col min="10768" max="10768" width="11.85546875" style="7" customWidth="1"/>
    <col min="10769" max="10769" width="12.5703125" style="7" customWidth="1"/>
    <col min="10770" max="10770" width="7.42578125" style="7" customWidth="1"/>
    <col min="10771" max="10771" width="9.140625" style="7" customWidth="1"/>
    <col min="10772" max="10772" width="7.28515625" style="7" customWidth="1"/>
    <col min="10773" max="10773" width="8.42578125" style="7" customWidth="1"/>
    <col min="10774" max="10774" width="7.5703125" style="7" customWidth="1"/>
    <col min="10775" max="10775" width="8.140625" style="7" customWidth="1"/>
    <col min="10776" max="10776" width="5.85546875" style="7" customWidth="1"/>
    <col min="10777" max="10777" width="9.42578125" style="7" customWidth="1"/>
    <col min="10778" max="10778" width="11.28515625" style="7" customWidth="1"/>
    <col min="10779" max="10779" width="12.5703125" style="7" customWidth="1"/>
    <col min="10780" max="10780" width="11.7109375" style="7" customWidth="1"/>
    <col min="10781" max="10781" width="10.140625" style="7" customWidth="1"/>
    <col min="10782" max="10782" width="7.42578125" style="7" customWidth="1"/>
    <col min="10783" max="10783" width="12.85546875" style="7" customWidth="1"/>
    <col min="10784" max="10785" width="10" style="7" customWidth="1"/>
    <col min="10786" max="10786" width="11.28515625" style="7" customWidth="1"/>
    <col min="10787" max="10787" width="9.140625" style="7" customWidth="1"/>
    <col min="10788" max="10788" width="10.42578125" style="7" customWidth="1"/>
    <col min="10789" max="10789" width="10.7109375" style="7" customWidth="1"/>
    <col min="10790" max="10790" width="8.85546875" style="7" customWidth="1"/>
    <col min="10791" max="10791" width="8.5703125" style="7" customWidth="1"/>
    <col min="10792" max="10792" width="8.7109375" style="7" customWidth="1"/>
    <col min="10793" max="10794" width="8.85546875" style="7" customWidth="1"/>
    <col min="10795" max="10795" width="11.42578125" style="7" customWidth="1"/>
    <col min="10796" max="10796" width="11.7109375" style="7" customWidth="1"/>
    <col min="10797" max="10797" width="12.5703125" style="7" customWidth="1"/>
    <col min="10798" max="10798" width="16.28515625" style="7" customWidth="1"/>
    <col min="10799" max="10799" width="8.7109375" style="7" customWidth="1"/>
    <col min="10800" max="10800" width="37.140625" style="7" customWidth="1"/>
    <col min="10801" max="10801" width="15.140625" style="7" customWidth="1"/>
    <col min="10802" max="10802" width="22" style="7" bestFit="1" customWidth="1"/>
    <col min="10803" max="10803" width="15.42578125" style="7"/>
    <col min="10804" max="10804" width="16" style="7" customWidth="1"/>
    <col min="10805" max="10805" width="17.140625" style="7" bestFit="1" customWidth="1"/>
    <col min="10806" max="10806" width="20.42578125" style="7" bestFit="1" customWidth="1"/>
    <col min="10807" max="11007" width="15.42578125" style="7"/>
    <col min="11008" max="11008" width="5" style="7" bestFit="1" customWidth="1"/>
    <col min="11009" max="11009" width="11.42578125" style="7" customWidth="1"/>
    <col min="11010" max="11010" width="16.28515625" style="7" bestFit="1" customWidth="1"/>
    <col min="11011" max="11011" width="14.85546875" style="7" customWidth="1"/>
    <col min="11012" max="11012" width="44.85546875" style="7" customWidth="1"/>
    <col min="11013" max="11013" width="4.85546875" style="7" customWidth="1"/>
    <col min="11014" max="11014" width="5.28515625" style="7" customWidth="1"/>
    <col min="11015" max="11015" width="11.42578125" style="7" customWidth="1"/>
    <col min="11016" max="11016" width="20.5703125" style="7" customWidth="1"/>
    <col min="11017" max="11017" width="5.7109375" style="7" customWidth="1"/>
    <col min="11018" max="11018" width="10" style="7" customWidth="1"/>
    <col min="11019" max="11019" width="7.7109375" style="7" customWidth="1"/>
    <col min="11020" max="11020" width="27" style="7" customWidth="1"/>
    <col min="11021" max="11021" width="14.85546875" style="7" customWidth="1"/>
    <col min="11022" max="11022" width="13.5703125" style="7" customWidth="1"/>
    <col min="11023" max="11023" width="13.28515625" style="7" customWidth="1"/>
    <col min="11024" max="11024" width="11.85546875" style="7" customWidth="1"/>
    <col min="11025" max="11025" width="12.5703125" style="7" customWidth="1"/>
    <col min="11026" max="11026" width="7.42578125" style="7" customWidth="1"/>
    <col min="11027" max="11027" width="9.140625" style="7" customWidth="1"/>
    <col min="11028" max="11028" width="7.28515625" style="7" customWidth="1"/>
    <col min="11029" max="11029" width="8.42578125" style="7" customWidth="1"/>
    <col min="11030" max="11030" width="7.5703125" style="7" customWidth="1"/>
    <col min="11031" max="11031" width="8.140625" style="7" customWidth="1"/>
    <col min="11032" max="11032" width="5.85546875" style="7" customWidth="1"/>
    <col min="11033" max="11033" width="9.42578125" style="7" customWidth="1"/>
    <col min="11034" max="11034" width="11.28515625" style="7" customWidth="1"/>
    <col min="11035" max="11035" width="12.5703125" style="7" customWidth="1"/>
    <col min="11036" max="11036" width="11.7109375" style="7" customWidth="1"/>
    <col min="11037" max="11037" width="10.140625" style="7" customWidth="1"/>
    <col min="11038" max="11038" width="7.42578125" style="7" customWidth="1"/>
    <col min="11039" max="11039" width="12.85546875" style="7" customWidth="1"/>
    <col min="11040" max="11041" width="10" style="7" customWidth="1"/>
    <col min="11042" max="11042" width="11.28515625" style="7" customWidth="1"/>
    <col min="11043" max="11043" width="9.140625" style="7" customWidth="1"/>
    <col min="11044" max="11044" width="10.42578125" style="7" customWidth="1"/>
    <col min="11045" max="11045" width="10.7109375" style="7" customWidth="1"/>
    <col min="11046" max="11046" width="8.85546875" style="7" customWidth="1"/>
    <col min="11047" max="11047" width="8.5703125" style="7" customWidth="1"/>
    <col min="11048" max="11048" width="8.7109375" style="7" customWidth="1"/>
    <col min="11049" max="11050" width="8.85546875" style="7" customWidth="1"/>
    <col min="11051" max="11051" width="11.42578125" style="7" customWidth="1"/>
    <col min="11052" max="11052" width="11.7109375" style="7" customWidth="1"/>
    <col min="11053" max="11053" width="12.5703125" style="7" customWidth="1"/>
    <col min="11054" max="11054" width="16.28515625" style="7" customWidth="1"/>
    <col min="11055" max="11055" width="8.7109375" style="7" customWidth="1"/>
    <col min="11056" max="11056" width="37.140625" style="7" customWidth="1"/>
    <col min="11057" max="11057" width="15.140625" style="7" customWidth="1"/>
    <col min="11058" max="11058" width="22" style="7" bestFit="1" customWidth="1"/>
    <col min="11059" max="11059" width="15.42578125" style="7"/>
    <col min="11060" max="11060" width="16" style="7" customWidth="1"/>
    <col min="11061" max="11061" width="17.140625" style="7" bestFit="1" customWidth="1"/>
    <col min="11062" max="11062" width="20.42578125" style="7" bestFit="1" customWidth="1"/>
    <col min="11063" max="11263" width="15.42578125" style="7"/>
    <col min="11264" max="11264" width="5" style="7" bestFit="1" customWidth="1"/>
    <col min="11265" max="11265" width="11.42578125" style="7" customWidth="1"/>
    <col min="11266" max="11266" width="16.28515625" style="7" bestFit="1" customWidth="1"/>
    <col min="11267" max="11267" width="14.85546875" style="7" customWidth="1"/>
    <col min="11268" max="11268" width="44.85546875" style="7" customWidth="1"/>
    <col min="11269" max="11269" width="4.85546875" style="7" customWidth="1"/>
    <col min="11270" max="11270" width="5.28515625" style="7" customWidth="1"/>
    <col min="11271" max="11271" width="11.42578125" style="7" customWidth="1"/>
    <col min="11272" max="11272" width="20.5703125" style="7" customWidth="1"/>
    <col min="11273" max="11273" width="5.7109375" style="7" customWidth="1"/>
    <col min="11274" max="11274" width="10" style="7" customWidth="1"/>
    <col min="11275" max="11275" width="7.7109375" style="7" customWidth="1"/>
    <col min="11276" max="11276" width="27" style="7" customWidth="1"/>
    <col min="11277" max="11277" width="14.85546875" style="7" customWidth="1"/>
    <col min="11278" max="11278" width="13.5703125" style="7" customWidth="1"/>
    <col min="11279" max="11279" width="13.28515625" style="7" customWidth="1"/>
    <col min="11280" max="11280" width="11.85546875" style="7" customWidth="1"/>
    <col min="11281" max="11281" width="12.5703125" style="7" customWidth="1"/>
    <col min="11282" max="11282" width="7.42578125" style="7" customWidth="1"/>
    <col min="11283" max="11283" width="9.140625" style="7" customWidth="1"/>
    <col min="11284" max="11284" width="7.28515625" style="7" customWidth="1"/>
    <col min="11285" max="11285" width="8.42578125" style="7" customWidth="1"/>
    <col min="11286" max="11286" width="7.5703125" style="7" customWidth="1"/>
    <col min="11287" max="11287" width="8.140625" style="7" customWidth="1"/>
    <col min="11288" max="11288" width="5.85546875" style="7" customWidth="1"/>
    <col min="11289" max="11289" width="9.42578125" style="7" customWidth="1"/>
    <col min="11290" max="11290" width="11.28515625" style="7" customWidth="1"/>
    <col min="11291" max="11291" width="12.5703125" style="7" customWidth="1"/>
    <col min="11292" max="11292" width="11.7109375" style="7" customWidth="1"/>
    <col min="11293" max="11293" width="10.140625" style="7" customWidth="1"/>
    <col min="11294" max="11294" width="7.42578125" style="7" customWidth="1"/>
    <col min="11295" max="11295" width="12.85546875" style="7" customWidth="1"/>
    <col min="11296" max="11297" width="10" style="7" customWidth="1"/>
    <col min="11298" max="11298" width="11.28515625" style="7" customWidth="1"/>
    <col min="11299" max="11299" width="9.140625" style="7" customWidth="1"/>
    <col min="11300" max="11300" width="10.42578125" style="7" customWidth="1"/>
    <col min="11301" max="11301" width="10.7109375" style="7" customWidth="1"/>
    <col min="11302" max="11302" width="8.85546875" style="7" customWidth="1"/>
    <col min="11303" max="11303" width="8.5703125" style="7" customWidth="1"/>
    <col min="11304" max="11304" width="8.7109375" style="7" customWidth="1"/>
    <col min="11305" max="11306" width="8.85546875" style="7" customWidth="1"/>
    <col min="11307" max="11307" width="11.42578125" style="7" customWidth="1"/>
    <col min="11308" max="11308" width="11.7109375" style="7" customWidth="1"/>
    <col min="11309" max="11309" width="12.5703125" style="7" customWidth="1"/>
    <col min="11310" max="11310" width="16.28515625" style="7" customWidth="1"/>
    <col min="11311" max="11311" width="8.7109375" style="7" customWidth="1"/>
    <col min="11312" max="11312" width="37.140625" style="7" customWidth="1"/>
    <col min="11313" max="11313" width="15.140625" style="7" customWidth="1"/>
    <col min="11314" max="11314" width="22" style="7" bestFit="1" customWidth="1"/>
    <col min="11315" max="11315" width="15.42578125" style="7"/>
    <col min="11316" max="11316" width="16" style="7" customWidth="1"/>
    <col min="11317" max="11317" width="17.140625" style="7" bestFit="1" customWidth="1"/>
    <col min="11318" max="11318" width="20.42578125" style="7" bestFit="1" customWidth="1"/>
    <col min="11319" max="11519" width="15.42578125" style="7"/>
    <col min="11520" max="11520" width="5" style="7" bestFit="1" customWidth="1"/>
    <col min="11521" max="11521" width="11.42578125" style="7" customWidth="1"/>
    <col min="11522" max="11522" width="16.28515625" style="7" bestFit="1" customWidth="1"/>
    <col min="11523" max="11523" width="14.85546875" style="7" customWidth="1"/>
    <col min="11524" max="11524" width="44.85546875" style="7" customWidth="1"/>
    <col min="11525" max="11525" width="4.85546875" style="7" customWidth="1"/>
    <col min="11526" max="11526" width="5.28515625" style="7" customWidth="1"/>
    <col min="11527" max="11527" width="11.42578125" style="7" customWidth="1"/>
    <col min="11528" max="11528" width="20.5703125" style="7" customWidth="1"/>
    <col min="11529" max="11529" width="5.7109375" style="7" customWidth="1"/>
    <col min="11530" max="11530" width="10" style="7" customWidth="1"/>
    <col min="11531" max="11531" width="7.7109375" style="7" customWidth="1"/>
    <col min="11532" max="11532" width="27" style="7" customWidth="1"/>
    <col min="11533" max="11533" width="14.85546875" style="7" customWidth="1"/>
    <col min="11534" max="11534" width="13.5703125" style="7" customWidth="1"/>
    <col min="11535" max="11535" width="13.28515625" style="7" customWidth="1"/>
    <col min="11536" max="11536" width="11.85546875" style="7" customWidth="1"/>
    <col min="11537" max="11537" width="12.5703125" style="7" customWidth="1"/>
    <col min="11538" max="11538" width="7.42578125" style="7" customWidth="1"/>
    <col min="11539" max="11539" width="9.140625" style="7" customWidth="1"/>
    <col min="11540" max="11540" width="7.28515625" style="7" customWidth="1"/>
    <col min="11541" max="11541" width="8.42578125" style="7" customWidth="1"/>
    <col min="11542" max="11542" width="7.5703125" style="7" customWidth="1"/>
    <col min="11543" max="11543" width="8.140625" style="7" customWidth="1"/>
    <col min="11544" max="11544" width="5.85546875" style="7" customWidth="1"/>
    <col min="11545" max="11545" width="9.42578125" style="7" customWidth="1"/>
    <col min="11546" max="11546" width="11.28515625" style="7" customWidth="1"/>
    <col min="11547" max="11547" width="12.5703125" style="7" customWidth="1"/>
    <col min="11548" max="11548" width="11.7109375" style="7" customWidth="1"/>
    <col min="11549" max="11549" width="10.140625" style="7" customWidth="1"/>
    <col min="11550" max="11550" width="7.42578125" style="7" customWidth="1"/>
    <col min="11551" max="11551" width="12.85546875" style="7" customWidth="1"/>
    <col min="11552" max="11553" width="10" style="7" customWidth="1"/>
    <col min="11554" max="11554" width="11.28515625" style="7" customWidth="1"/>
    <col min="11555" max="11555" width="9.140625" style="7" customWidth="1"/>
    <col min="11556" max="11556" width="10.42578125" style="7" customWidth="1"/>
    <col min="11557" max="11557" width="10.7109375" style="7" customWidth="1"/>
    <col min="11558" max="11558" width="8.85546875" style="7" customWidth="1"/>
    <col min="11559" max="11559" width="8.5703125" style="7" customWidth="1"/>
    <col min="11560" max="11560" width="8.7109375" style="7" customWidth="1"/>
    <col min="11561" max="11562" width="8.85546875" style="7" customWidth="1"/>
    <col min="11563" max="11563" width="11.42578125" style="7" customWidth="1"/>
    <col min="11564" max="11564" width="11.7109375" style="7" customWidth="1"/>
    <col min="11565" max="11565" width="12.5703125" style="7" customWidth="1"/>
    <col min="11566" max="11566" width="16.28515625" style="7" customWidth="1"/>
    <col min="11567" max="11567" width="8.7109375" style="7" customWidth="1"/>
    <col min="11568" max="11568" width="37.140625" style="7" customWidth="1"/>
    <col min="11569" max="11569" width="15.140625" style="7" customWidth="1"/>
    <col min="11570" max="11570" width="22" style="7" bestFit="1" customWidth="1"/>
    <col min="11571" max="11571" width="15.42578125" style="7"/>
    <col min="11572" max="11572" width="16" style="7" customWidth="1"/>
    <col min="11573" max="11573" width="17.140625" style="7" bestFit="1" customWidth="1"/>
    <col min="11574" max="11574" width="20.42578125" style="7" bestFit="1" customWidth="1"/>
    <col min="11575" max="11775" width="15.42578125" style="7"/>
    <col min="11776" max="11776" width="5" style="7" bestFit="1" customWidth="1"/>
    <col min="11777" max="11777" width="11.42578125" style="7" customWidth="1"/>
    <col min="11778" max="11778" width="16.28515625" style="7" bestFit="1" customWidth="1"/>
    <col min="11779" max="11779" width="14.85546875" style="7" customWidth="1"/>
    <col min="11780" max="11780" width="44.85546875" style="7" customWidth="1"/>
    <col min="11781" max="11781" width="4.85546875" style="7" customWidth="1"/>
    <col min="11782" max="11782" width="5.28515625" style="7" customWidth="1"/>
    <col min="11783" max="11783" width="11.42578125" style="7" customWidth="1"/>
    <col min="11784" max="11784" width="20.5703125" style="7" customWidth="1"/>
    <col min="11785" max="11785" width="5.7109375" style="7" customWidth="1"/>
    <col min="11786" max="11786" width="10" style="7" customWidth="1"/>
    <col min="11787" max="11787" width="7.7109375" style="7" customWidth="1"/>
    <col min="11788" max="11788" width="27" style="7" customWidth="1"/>
    <col min="11789" max="11789" width="14.85546875" style="7" customWidth="1"/>
    <col min="11790" max="11790" width="13.5703125" style="7" customWidth="1"/>
    <col min="11791" max="11791" width="13.28515625" style="7" customWidth="1"/>
    <col min="11792" max="11792" width="11.85546875" style="7" customWidth="1"/>
    <col min="11793" max="11793" width="12.5703125" style="7" customWidth="1"/>
    <col min="11794" max="11794" width="7.42578125" style="7" customWidth="1"/>
    <col min="11795" max="11795" width="9.140625" style="7" customWidth="1"/>
    <col min="11796" max="11796" width="7.28515625" style="7" customWidth="1"/>
    <col min="11797" max="11797" width="8.42578125" style="7" customWidth="1"/>
    <col min="11798" max="11798" width="7.5703125" style="7" customWidth="1"/>
    <col min="11799" max="11799" width="8.140625" style="7" customWidth="1"/>
    <col min="11800" max="11800" width="5.85546875" style="7" customWidth="1"/>
    <col min="11801" max="11801" width="9.42578125" style="7" customWidth="1"/>
    <col min="11802" max="11802" width="11.28515625" style="7" customWidth="1"/>
    <col min="11803" max="11803" width="12.5703125" style="7" customWidth="1"/>
    <col min="11804" max="11804" width="11.7109375" style="7" customWidth="1"/>
    <col min="11805" max="11805" width="10.140625" style="7" customWidth="1"/>
    <col min="11806" max="11806" width="7.42578125" style="7" customWidth="1"/>
    <col min="11807" max="11807" width="12.85546875" style="7" customWidth="1"/>
    <col min="11808" max="11809" width="10" style="7" customWidth="1"/>
    <col min="11810" max="11810" width="11.28515625" style="7" customWidth="1"/>
    <col min="11811" max="11811" width="9.140625" style="7" customWidth="1"/>
    <col min="11812" max="11812" width="10.42578125" style="7" customWidth="1"/>
    <col min="11813" max="11813" width="10.7109375" style="7" customWidth="1"/>
    <col min="11814" max="11814" width="8.85546875" style="7" customWidth="1"/>
    <col min="11815" max="11815" width="8.5703125" style="7" customWidth="1"/>
    <col min="11816" max="11816" width="8.7109375" style="7" customWidth="1"/>
    <col min="11817" max="11818" width="8.85546875" style="7" customWidth="1"/>
    <col min="11819" max="11819" width="11.42578125" style="7" customWidth="1"/>
    <col min="11820" max="11820" width="11.7109375" style="7" customWidth="1"/>
    <col min="11821" max="11821" width="12.5703125" style="7" customWidth="1"/>
    <col min="11822" max="11822" width="16.28515625" style="7" customWidth="1"/>
    <col min="11823" max="11823" width="8.7109375" style="7" customWidth="1"/>
    <col min="11824" max="11824" width="37.140625" style="7" customWidth="1"/>
    <col min="11825" max="11825" width="15.140625" style="7" customWidth="1"/>
    <col min="11826" max="11826" width="22" style="7" bestFit="1" customWidth="1"/>
    <col min="11827" max="11827" width="15.42578125" style="7"/>
    <col min="11828" max="11828" width="16" style="7" customWidth="1"/>
    <col min="11829" max="11829" width="17.140625" style="7" bestFit="1" customWidth="1"/>
    <col min="11830" max="11830" width="20.42578125" style="7" bestFit="1" customWidth="1"/>
    <col min="11831" max="12031" width="15.42578125" style="7"/>
    <col min="12032" max="12032" width="5" style="7" bestFit="1" customWidth="1"/>
    <col min="12033" max="12033" width="11.42578125" style="7" customWidth="1"/>
    <col min="12034" max="12034" width="16.28515625" style="7" bestFit="1" customWidth="1"/>
    <col min="12035" max="12035" width="14.85546875" style="7" customWidth="1"/>
    <col min="12036" max="12036" width="44.85546875" style="7" customWidth="1"/>
    <col min="12037" max="12037" width="4.85546875" style="7" customWidth="1"/>
    <col min="12038" max="12038" width="5.28515625" style="7" customWidth="1"/>
    <col min="12039" max="12039" width="11.42578125" style="7" customWidth="1"/>
    <col min="12040" max="12040" width="20.5703125" style="7" customWidth="1"/>
    <col min="12041" max="12041" width="5.7109375" style="7" customWidth="1"/>
    <col min="12042" max="12042" width="10" style="7" customWidth="1"/>
    <col min="12043" max="12043" width="7.7109375" style="7" customWidth="1"/>
    <col min="12044" max="12044" width="27" style="7" customWidth="1"/>
    <col min="12045" max="12045" width="14.85546875" style="7" customWidth="1"/>
    <col min="12046" max="12046" width="13.5703125" style="7" customWidth="1"/>
    <col min="12047" max="12047" width="13.28515625" style="7" customWidth="1"/>
    <col min="12048" max="12048" width="11.85546875" style="7" customWidth="1"/>
    <col min="12049" max="12049" width="12.5703125" style="7" customWidth="1"/>
    <col min="12050" max="12050" width="7.42578125" style="7" customWidth="1"/>
    <col min="12051" max="12051" width="9.140625" style="7" customWidth="1"/>
    <col min="12052" max="12052" width="7.28515625" style="7" customWidth="1"/>
    <col min="12053" max="12053" width="8.42578125" style="7" customWidth="1"/>
    <col min="12054" max="12054" width="7.5703125" style="7" customWidth="1"/>
    <col min="12055" max="12055" width="8.140625" style="7" customWidth="1"/>
    <col min="12056" max="12056" width="5.85546875" style="7" customWidth="1"/>
    <col min="12057" max="12057" width="9.42578125" style="7" customWidth="1"/>
    <col min="12058" max="12058" width="11.28515625" style="7" customWidth="1"/>
    <col min="12059" max="12059" width="12.5703125" style="7" customWidth="1"/>
    <col min="12060" max="12060" width="11.7109375" style="7" customWidth="1"/>
    <col min="12061" max="12061" width="10.140625" style="7" customWidth="1"/>
    <col min="12062" max="12062" width="7.42578125" style="7" customWidth="1"/>
    <col min="12063" max="12063" width="12.85546875" style="7" customWidth="1"/>
    <col min="12064" max="12065" width="10" style="7" customWidth="1"/>
    <col min="12066" max="12066" width="11.28515625" style="7" customWidth="1"/>
    <col min="12067" max="12067" width="9.140625" style="7" customWidth="1"/>
    <col min="12068" max="12068" width="10.42578125" style="7" customWidth="1"/>
    <col min="12069" max="12069" width="10.7109375" style="7" customWidth="1"/>
    <col min="12070" max="12070" width="8.85546875" style="7" customWidth="1"/>
    <col min="12071" max="12071" width="8.5703125" style="7" customWidth="1"/>
    <col min="12072" max="12072" width="8.7109375" style="7" customWidth="1"/>
    <col min="12073" max="12074" width="8.85546875" style="7" customWidth="1"/>
    <col min="12075" max="12075" width="11.42578125" style="7" customWidth="1"/>
    <col min="12076" max="12076" width="11.7109375" style="7" customWidth="1"/>
    <col min="12077" max="12077" width="12.5703125" style="7" customWidth="1"/>
    <col min="12078" max="12078" width="16.28515625" style="7" customWidth="1"/>
    <col min="12079" max="12079" width="8.7109375" style="7" customWidth="1"/>
    <col min="12080" max="12080" width="37.140625" style="7" customWidth="1"/>
    <col min="12081" max="12081" width="15.140625" style="7" customWidth="1"/>
    <col min="12082" max="12082" width="22" style="7" bestFit="1" customWidth="1"/>
    <col min="12083" max="12083" width="15.42578125" style="7"/>
    <col min="12084" max="12084" width="16" style="7" customWidth="1"/>
    <col min="12085" max="12085" width="17.140625" style="7" bestFit="1" customWidth="1"/>
    <col min="12086" max="12086" width="20.42578125" style="7" bestFit="1" customWidth="1"/>
    <col min="12087" max="12287" width="15.42578125" style="7"/>
    <col min="12288" max="12288" width="5" style="7" bestFit="1" customWidth="1"/>
    <col min="12289" max="12289" width="11.42578125" style="7" customWidth="1"/>
    <col min="12290" max="12290" width="16.28515625" style="7" bestFit="1" customWidth="1"/>
    <col min="12291" max="12291" width="14.85546875" style="7" customWidth="1"/>
    <col min="12292" max="12292" width="44.85546875" style="7" customWidth="1"/>
    <col min="12293" max="12293" width="4.85546875" style="7" customWidth="1"/>
    <col min="12294" max="12294" width="5.28515625" style="7" customWidth="1"/>
    <col min="12295" max="12295" width="11.42578125" style="7" customWidth="1"/>
    <col min="12296" max="12296" width="20.5703125" style="7" customWidth="1"/>
    <col min="12297" max="12297" width="5.7109375" style="7" customWidth="1"/>
    <col min="12298" max="12298" width="10" style="7" customWidth="1"/>
    <col min="12299" max="12299" width="7.7109375" style="7" customWidth="1"/>
    <col min="12300" max="12300" width="27" style="7" customWidth="1"/>
    <col min="12301" max="12301" width="14.85546875" style="7" customWidth="1"/>
    <col min="12302" max="12302" width="13.5703125" style="7" customWidth="1"/>
    <col min="12303" max="12303" width="13.28515625" style="7" customWidth="1"/>
    <col min="12304" max="12304" width="11.85546875" style="7" customWidth="1"/>
    <col min="12305" max="12305" width="12.5703125" style="7" customWidth="1"/>
    <col min="12306" max="12306" width="7.42578125" style="7" customWidth="1"/>
    <col min="12307" max="12307" width="9.140625" style="7" customWidth="1"/>
    <col min="12308" max="12308" width="7.28515625" style="7" customWidth="1"/>
    <col min="12309" max="12309" width="8.42578125" style="7" customWidth="1"/>
    <col min="12310" max="12310" width="7.5703125" style="7" customWidth="1"/>
    <col min="12311" max="12311" width="8.140625" style="7" customWidth="1"/>
    <col min="12312" max="12312" width="5.85546875" style="7" customWidth="1"/>
    <col min="12313" max="12313" width="9.42578125" style="7" customWidth="1"/>
    <col min="12314" max="12314" width="11.28515625" style="7" customWidth="1"/>
    <col min="12315" max="12315" width="12.5703125" style="7" customWidth="1"/>
    <col min="12316" max="12316" width="11.7109375" style="7" customWidth="1"/>
    <col min="12317" max="12317" width="10.140625" style="7" customWidth="1"/>
    <col min="12318" max="12318" width="7.42578125" style="7" customWidth="1"/>
    <col min="12319" max="12319" width="12.85546875" style="7" customWidth="1"/>
    <col min="12320" max="12321" width="10" style="7" customWidth="1"/>
    <col min="12322" max="12322" width="11.28515625" style="7" customWidth="1"/>
    <col min="12323" max="12323" width="9.140625" style="7" customWidth="1"/>
    <col min="12324" max="12324" width="10.42578125" style="7" customWidth="1"/>
    <col min="12325" max="12325" width="10.7109375" style="7" customWidth="1"/>
    <col min="12326" max="12326" width="8.85546875" style="7" customWidth="1"/>
    <col min="12327" max="12327" width="8.5703125" style="7" customWidth="1"/>
    <col min="12328" max="12328" width="8.7109375" style="7" customWidth="1"/>
    <col min="12329" max="12330" width="8.85546875" style="7" customWidth="1"/>
    <col min="12331" max="12331" width="11.42578125" style="7" customWidth="1"/>
    <col min="12332" max="12332" width="11.7109375" style="7" customWidth="1"/>
    <col min="12333" max="12333" width="12.5703125" style="7" customWidth="1"/>
    <col min="12334" max="12334" width="16.28515625" style="7" customWidth="1"/>
    <col min="12335" max="12335" width="8.7109375" style="7" customWidth="1"/>
    <col min="12336" max="12336" width="37.140625" style="7" customWidth="1"/>
    <col min="12337" max="12337" width="15.140625" style="7" customWidth="1"/>
    <col min="12338" max="12338" width="22" style="7" bestFit="1" customWidth="1"/>
    <col min="12339" max="12339" width="15.42578125" style="7"/>
    <col min="12340" max="12340" width="16" style="7" customWidth="1"/>
    <col min="12341" max="12341" width="17.140625" style="7" bestFit="1" customWidth="1"/>
    <col min="12342" max="12342" width="20.42578125" style="7" bestFit="1" customWidth="1"/>
    <col min="12343" max="12543" width="15.42578125" style="7"/>
    <col min="12544" max="12544" width="5" style="7" bestFit="1" customWidth="1"/>
    <col min="12545" max="12545" width="11.42578125" style="7" customWidth="1"/>
    <col min="12546" max="12546" width="16.28515625" style="7" bestFit="1" customWidth="1"/>
    <col min="12547" max="12547" width="14.85546875" style="7" customWidth="1"/>
    <col min="12548" max="12548" width="44.85546875" style="7" customWidth="1"/>
    <col min="12549" max="12549" width="4.85546875" style="7" customWidth="1"/>
    <col min="12550" max="12550" width="5.28515625" style="7" customWidth="1"/>
    <col min="12551" max="12551" width="11.42578125" style="7" customWidth="1"/>
    <col min="12552" max="12552" width="20.5703125" style="7" customWidth="1"/>
    <col min="12553" max="12553" width="5.7109375" style="7" customWidth="1"/>
    <col min="12554" max="12554" width="10" style="7" customWidth="1"/>
    <col min="12555" max="12555" width="7.7109375" style="7" customWidth="1"/>
    <col min="12556" max="12556" width="27" style="7" customWidth="1"/>
    <col min="12557" max="12557" width="14.85546875" style="7" customWidth="1"/>
    <col min="12558" max="12558" width="13.5703125" style="7" customWidth="1"/>
    <col min="12559" max="12559" width="13.28515625" style="7" customWidth="1"/>
    <col min="12560" max="12560" width="11.85546875" style="7" customWidth="1"/>
    <col min="12561" max="12561" width="12.5703125" style="7" customWidth="1"/>
    <col min="12562" max="12562" width="7.42578125" style="7" customWidth="1"/>
    <col min="12563" max="12563" width="9.140625" style="7" customWidth="1"/>
    <col min="12564" max="12564" width="7.28515625" style="7" customWidth="1"/>
    <col min="12565" max="12565" width="8.42578125" style="7" customWidth="1"/>
    <col min="12566" max="12566" width="7.5703125" style="7" customWidth="1"/>
    <col min="12567" max="12567" width="8.140625" style="7" customWidth="1"/>
    <col min="12568" max="12568" width="5.85546875" style="7" customWidth="1"/>
    <col min="12569" max="12569" width="9.42578125" style="7" customWidth="1"/>
    <col min="12570" max="12570" width="11.28515625" style="7" customWidth="1"/>
    <col min="12571" max="12571" width="12.5703125" style="7" customWidth="1"/>
    <col min="12572" max="12572" width="11.7109375" style="7" customWidth="1"/>
    <col min="12573" max="12573" width="10.140625" style="7" customWidth="1"/>
    <col min="12574" max="12574" width="7.42578125" style="7" customWidth="1"/>
    <col min="12575" max="12575" width="12.85546875" style="7" customWidth="1"/>
    <col min="12576" max="12577" width="10" style="7" customWidth="1"/>
    <col min="12578" max="12578" width="11.28515625" style="7" customWidth="1"/>
    <col min="12579" max="12579" width="9.140625" style="7" customWidth="1"/>
    <col min="12580" max="12580" width="10.42578125" style="7" customWidth="1"/>
    <col min="12581" max="12581" width="10.7109375" style="7" customWidth="1"/>
    <col min="12582" max="12582" width="8.85546875" style="7" customWidth="1"/>
    <col min="12583" max="12583" width="8.5703125" style="7" customWidth="1"/>
    <col min="12584" max="12584" width="8.7109375" style="7" customWidth="1"/>
    <col min="12585" max="12586" width="8.85546875" style="7" customWidth="1"/>
    <col min="12587" max="12587" width="11.42578125" style="7" customWidth="1"/>
    <col min="12588" max="12588" width="11.7109375" style="7" customWidth="1"/>
    <col min="12589" max="12589" width="12.5703125" style="7" customWidth="1"/>
    <col min="12590" max="12590" width="16.28515625" style="7" customWidth="1"/>
    <col min="12591" max="12591" width="8.7109375" style="7" customWidth="1"/>
    <col min="12592" max="12592" width="37.140625" style="7" customWidth="1"/>
    <col min="12593" max="12593" width="15.140625" style="7" customWidth="1"/>
    <col min="12594" max="12594" width="22" style="7" bestFit="1" customWidth="1"/>
    <col min="12595" max="12595" width="15.42578125" style="7"/>
    <col min="12596" max="12596" width="16" style="7" customWidth="1"/>
    <col min="12597" max="12597" width="17.140625" style="7" bestFit="1" customWidth="1"/>
    <col min="12598" max="12598" width="20.42578125" style="7" bestFit="1" customWidth="1"/>
    <col min="12599" max="12799" width="15.42578125" style="7"/>
    <col min="12800" max="12800" width="5" style="7" bestFit="1" customWidth="1"/>
    <col min="12801" max="12801" width="11.42578125" style="7" customWidth="1"/>
    <col min="12802" max="12802" width="16.28515625" style="7" bestFit="1" customWidth="1"/>
    <col min="12803" max="12803" width="14.85546875" style="7" customWidth="1"/>
    <col min="12804" max="12804" width="44.85546875" style="7" customWidth="1"/>
    <col min="12805" max="12805" width="4.85546875" style="7" customWidth="1"/>
    <col min="12806" max="12806" width="5.28515625" style="7" customWidth="1"/>
    <col min="12807" max="12807" width="11.42578125" style="7" customWidth="1"/>
    <col min="12808" max="12808" width="20.5703125" style="7" customWidth="1"/>
    <col min="12809" max="12809" width="5.7109375" style="7" customWidth="1"/>
    <col min="12810" max="12810" width="10" style="7" customWidth="1"/>
    <col min="12811" max="12811" width="7.7109375" style="7" customWidth="1"/>
    <col min="12812" max="12812" width="27" style="7" customWidth="1"/>
    <col min="12813" max="12813" width="14.85546875" style="7" customWidth="1"/>
    <col min="12814" max="12814" width="13.5703125" style="7" customWidth="1"/>
    <col min="12815" max="12815" width="13.28515625" style="7" customWidth="1"/>
    <col min="12816" max="12816" width="11.85546875" style="7" customWidth="1"/>
    <col min="12817" max="12817" width="12.5703125" style="7" customWidth="1"/>
    <col min="12818" max="12818" width="7.42578125" style="7" customWidth="1"/>
    <col min="12819" max="12819" width="9.140625" style="7" customWidth="1"/>
    <col min="12820" max="12820" width="7.28515625" style="7" customWidth="1"/>
    <col min="12821" max="12821" width="8.42578125" style="7" customWidth="1"/>
    <col min="12822" max="12822" width="7.5703125" style="7" customWidth="1"/>
    <col min="12823" max="12823" width="8.140625" style="7" customWidth="1"/>
    <col min="12824" max="12824" width="5.85546875" style="7" customWidth="1"/>
    <col min="12825" max="12825" width="9.42578125" style="7" customWidth="1"/>
    <col min="12826" max="12826" width="11.28515625" style="7" customWidth="1"/>
    <col min="12827" max="12827" width="12.5703125" style="7" customWidth="1"/>
    <col min="12828" max="12828" width="11.7109375" style="7" customWidth="1"/>
    <col min="12829" max="12829" width="10.140625" style="7" customWidth="1"/>
    <col min="12830" max="12830" width="7.42578125" style="7" customWidth="1"/>
    <col min="12831" max="12831" width="12.85546875" style="7" customWidth="1"/>
    <col min="12832" max="12833" width="10" style="7" customWidth="1"/>
    <col min="12834" max="12834" width="11.28515625" style="7" customWidth="1"/>
    <col min="12835" max="12835" width="9.140625" style="7" customWidth="1"/>
    <col min="12836" max="12836" width="10.42578125" style="7" customWidth="1"/>
    <col min="12837" max="12837" width="10.7109375" style="7" customWidth="1"/>
    <col min="12838" max="12838" width="8.85546875" style="7" customWidth="1"/>
    <col min="12839" max="12839" width="8.5703125" style="7" customWidth="1"/>
    <col min="12840" max="12840" width="8.7109375" style="7" customWidth="1"/>
    <col min="12841" max="12842" width="8.85546875" style="7" customWidth="1"/>
    <col min="12843" max="12843" width="11.42578125" style="7" customWidth="1"/>
    <col min="12844" max="12844" width="11.7109375" style="7" customWidth="1"/>
    <col min="12845" max="12845" width="12.5703125" style="7" customWidth="1"/>
    <col min="12846" max="12846" width="16.28515625" style="7" customWidth="1"/>
    <col min="12847" max="12847" width="8.7109375" style="7" customWidth="1"/>
    <col min="12848" max="12848" width="37.140625" style="7" customWidth="1"/>
    <col min="12849" max="12849" width="15.140625" style="7" customWidth="1"/>
    <col min="12850" max="12850" width="22" style="7" bestFit="1" customWidth="1"/>
    <col min="12851" max="12851" width="15.42578125" style="7"/>
    <col min="12852" max="12852" width="16" style="7" customWidth="1"/>
    <col min="12853" max="12853" width="17.140625" style="7" bestFit="1" customWidth="1"/>
    <col min="12854" max="12854" width="20.42578125" style="7" bestFit="1" customWidth="1"/>
    <col min="12855" max="13055" width="15.42578125" style="7"/>
    <col min="13056" max="13056" width="5" style="7" bestFit="1" customWidth="1"/>
    <col min="13057" max="13057" width="11.42578125" style="7" customWidth="1"/>
    <col min="13058" max="13058" width="16.28515625" style="7" bestFit="1" customWidth="1"/>
    <col min="13059" max="13059" width="14.85546875" style="7" customWidth="1"/>
    <col min="13060" max="13060" width="44.85546875" style="7" customWidth="1"/>
    <col min="13061" max="13061" width="4.85546875" style="7" customWidth="1"/>
    <col min="13062" max="13062" width="5.28515625" style="7" customWidth="1"/>
    <col min="13063" max="13063" width="11.42578125" style="7" customWidth="1"/>
    <col min="13064" max="13064" width="20.5703125" style="7" customWidth="1"/>
    <col min="13065" max="13065" width="5.7109375" style="7" customWidth="1"/>
    <col min="13066" max="13066" width="10" style="7" customWidth="1"/>
    <col min="13067" max="13067" width="7.7109375" style="7" customWidth="1"/>
    <col min="13068" max="13068" width="27" style="7" customWidth="1"/>
    <col min="13069" max="13069" width="14.85546875" style="7" customWidth="1"/>
    <col min="13070" max="13070" width="13.5703125" style="7" customWidth="1"/>
    <col min="13071" max="13071" width="13.28515625" style="7" customWidth="1"/>
    <col min="13072" max="13072" width="11.85546875" style="7" customWidth="1"/>
    <col min="13073" max="13073" width="12.5703125" style="7" customWidth="1"/>
    <col min="13074" max="13074" width="7.42578125" style="7" customWidth="1"/>
    <col min="13075" max="13075" width="9.140625" style="7" customWidth="1"/>
    <col min="13076" max="13076" width="7.28515625" style="7" customWidth="1"/>
    <col min="13077" max="13077" width="8.42578125" style="7" customWidth="1"/>
    <col min="13078" max="13078" width="7.5703125" style="7" customWidth="1"/>
    <col min="13079" max="13079" width="8.140625" style="7" customWidth="1"/>
    <col min="13080" max="13080" width="5.85546875" style="7" customWidth="1"/>
    <col min="13081" max="13081" width="9.42578125" style="7" customWidth="1"/>
    <col min="13082" max="13082" width="11.28515625" style="7" customWidth="1"/>
    <col min="13083" max="13083" width="12.5703125" style="7" customWidth="1"/>
    <col min="13084" max="13084" width="11.7109375" style="7" customWidth="1"/>
    <col min="13085" max="13085" width="10.140625" style="7" customWidth="1"/>
    <col min="13086" max="13086" width="7.42578125" style="7" customWidth="1"/>
    <col min="13087" max="13087" width="12.85546875" style="7" customWidth="1"/>
    <col min="13088" max="13089" width="10" style="7" customWidth="1"/>
    <col min="13090" max="13090" width="11.28515625" style="7" customWidth="1"/>
    <col min="13091" max="13091" width="9.140625" style="7" customWidth="1"/>
    <col min="13092" max="13092" width="10.42578125" style="7" customWidth="1"/>
    <col min="13093" max="13093" width="10.7109375" style="7" customWidth="1"/>
    <col min="13094" max="13094" width="8.85546875" style="7" customWidth="1"/>
    <col min="13095" max="13095" width="8.5703125" style="7" customWidth="1"/>
    <col min="13096" max="13096" width="8.7109375" style="7" customWidth="1"/>
    <col min="13097" max="13098" width="8.85546875" style="7" customWidth="1"/>
    <col min="13099" max="13099" width="11.42578125" style="7" customWidth="1"/>
    <col min="13100" max="13100" width="11.7109375" style="7" customWidth="1"/>
    <col min="13101" max="13101" width="12.5703125" style="7" customWidth="1"/>
    <col min="13102" max="13102" width="16.28515625" style="7" customWidth="1"/>
    <col min="13103" max="13103" width="8.7109375" style="7" customWidth="1"/>
    <col min="13104" max="13104" width="37.140625" style="7" customWidth="1"/>
    <col min="13105" max="13105" width="15.140625" style="7" customWidth="1"/>
    <col min="13106" max="13106" width="22" style="7" bestFit="1" customWidth="1"/>
    <col min="13107" max="13107" width="15.42578125" style="7"/>
    <col min="13108" max="13108" width="16" style="7" customWidth="1"/>
    <col min="13109" max="13109" width="17.140625" style="7" bestFit="1" customWidth="1"/>
    <col min="13110" max="13110" width="20.42578125" style="7" bestFit="1" customWidth="1"/>
    <col min="13111" max="13311" width="15.42578125" style="7"/>
    <col min="13312" max="13312" width="5" style="7" bestFit="1" customWidth="1"/>
    <col min="13313" max="13313" width="11.42578125" style="7" customWidth="1"/>
    <col min="13314" max="13314" width="16.28515625" style="7" bestFit="1" customWidth="1"/>
    <col min="13315" max="13315" width="14.85546875" style="7" customWidth="1"/>
    <col min="13316" max="13316" width="44.85546875" style="7" customWidth="1"/>
    <col min="13317" max="13317" width="4.85546875" style="7" customWidth="1"/>
    <col min="13318" max="13318" width="5.28515625" style="7" customWidth="1"/>
    <col min="13319" max="13319" width="11.42578125" style="7" customWidth="1"/>
    <col min="13320" max="13320" width="20.5703125" style="7" customWidth="1"/>
    <col min="13321" max="13321" width="5.7109375" style="7" customWidth="1"/>
    <col min="13322" max="13322" width="10" style="7" customWidth="1"/>
    <col min="13323" max="13323" width="7.7109375" style="7" customWidth="1"/>
    <col min="13324" max="13324" width="27" style="7" customWidth="1"/>
    <col min="13325" max="13325" width="14.85546875" style="7" customWidth="1"/>
    <col min="13326" max="13326" width="13.5703125" style="7" customWidth="1"/>
    <col min="13327" max="13327" width="13.28515625" style="7" customWidth="1"/>
    <col min="13328" max="13328" width="11.85546875" style="7" customWidth="1"/>
    <col min="13329" max="13329" width="12.5703125" style="7" customWidth="1"/>
    <col min="13330" max="13330" width="7.42578125" style="7" customWidth="1"/>
    <col min="13331" max="13331" width="9.140625" style="7" customWidth="1"/>
    <col min="13332" max="13332" width="7.28515625" style="7" customWidth="1"/>
    <col min="13333" max="13333" width="8.42578125" style="7" customWidth="1"/>
    <col min="13334" max="13334" width="7.5703125" style="7" customWidth="1"/>
    <col min="13335" max="13335" width="8.140625" style="7" customWidth="1"/>
    <col min="13336" max="13336" width="5.85546875" style="7" customWidth="1"/>
    <col min="13337" max="13337" width="9.42578125" style="7" customWidth="1"/>
    <col min="13338" max="13338" width="11.28515625" style="7" customWidth="1"/>
    <col min="13339" max="13339" width="12.5703125" style="7" customWidth="1"/>
    <col min="13340" max="13340" width="11.7109375" style="7" customWidth="1"/>
    <col min="13341" max="13341" width="10.140625" style="7" customWidth="1"/>
    <col min="13342" max="13342" width="7.42578125" style="7" customWidth="1"/>
    <col min="13343" max="13343" width="12.85546875" style="7" customWidth="1"/>
    <col min="13344" max="13345" width="10" style="7" customWidth="1"/>
    <col min="13346" max="13346" width="11.28515625" style="7" customWidth="1"/>
    <col min="13347" max="13347" width="9.140625" style="7" customWidth="1"/>
    <col min="13348" max="13348" width="10.42578125" style="7" customWidth="1"/>
    <col min="13349" max="13349" width="10.7109375" style="7" customWidth="1"/>
    <col min="13350" max="13350" width="8.85546875" style="7" customWidth="1"/>
    <col min="13351" max="13351" width="8.5703125" style="7" customWidth="1"/>
    <col min="13352" max="13352" width="8.7109375" style="7" customWidth="1"/>
    <col min="13353" max="13354" width="8.85546875" style="7" customWidth="1"/>
    <col min="13355" max="13355" width="11.42578125" style="7" customWidth="1"/>
    <col min="13356" max="13356" width="11.7109375" style="7" customWidth="1"/>
    <col min="13357" max="13357" width="12.5703125" style="7" customWidth="1"/>
    <col min="13358" max="13358" width="16.28515625" style="7" customWidth="1"/>
    <col min="13359" max="13359" width="8.7109375" style="7" customWidth="1"/>
    <col min="13360" max="13360" width="37.140625" style="7" customWidth="1"/>
    <col min="13361" max="13361" width="15.140625" style="7" customWidth="1"/>
    <col min="13362" max="13362" width="22" style="7" bestFit="1" customWidth="1"/>
    <col min="13363" max="13363" width="15.42578125" style="7"/>
    <col min="13364" max="13364" width="16" style="7" customWidth="1"/>
    <col min="13365" max="13365" width="17.140625" style="7" bestFit="1" customWidth="1"/>
    <col min="13366" max="13366" width="20.42578125" style="7" bestFit="1" customWidth="1"/>
    <col min="13367" max="13567" width="15.42578125" style="7"/>
    <col min="13568" max="13568" width="5" style="7" bestFit="1" customWidth="1"/>
    <col min="13569" max="13569" width="11.42578125" style="7" customWidth="1"/>
    <col min="13570" max="13570" width="16.28515625" style="7" bestFit="1" customWidth="1"/>
    <col min="13571" max="13571" width="14.85546875" style="7" customWidth="1"/>
    <col min="13572" max="13572" width="44.85546875" style="7" customWidth="1"/>
    <col min="13573" max="13573" width="4.85546875" style="7" customWidth="1"/>
    <col min="13574" max="13574" width="5.28515625" style="7" customWidth="1"/>
    <col min="13575" max="13575" width="11.42578125" style="7" customWidth="1"/>
    <col min="13576" max="13576" width="20.5703125" style="7" customWidth="1"/>
    <col min="13577" max="13577" width="5.7109375" style="7" customWidth="1"/>
    <col min="13578" max="13578" width="10" style="7" customWidth="1"/>
    <col min="13579" max="13579" width="7.7109375" style="7" customWidth="1"/>
    <col min="13580" max="13580" width="27" style="7" customWidth="1"/>
    <col min="13581" max="13581" width="14.85546875" style="7" customWidth="1"/>
    <col min="13582" max="13582" width="13.5703125" style="7" customWidth="1"/>
    <col min="13583" max="13583" width="13.28515625" style="7" customWidth="1"/>
    <col min="13584" max="13584" width="11.85546875" style="7" customWidth="1"/>
    <col min="13585" max="13585" width="12.5703125" style="7" customWidth="1"/>
    <col min="13586" max="13586" width="7.42578125" style="7" customWidth="1"/>
    <col min="13587" max="13587" width="9.140625" style="7" customWidth="1"/>
    <col min="13588" max="13588" width="7.28515625" style="7" customWidth="1"/>
    <col min="13589" max="13589" width="8.42578125" style="7" customWidth="1"/>
    <col min="13590" max="13590" width="7.5703125" style="7" customWidth="1"/>
    <col min="13591" max="13591" width="8.140625" style="7" customWidth="1"/>
    <col min="13592" max="13592" width="5.85546875" style="7" customWidth="1"/>
    <col min="13593" max="13593" width="9.42578125" style="7" customWidth="1"/>
    <col min="13594" max="13594" width="11.28515625" style="7" customWidth="1"/>
    <col min="13595" max="13595" width="12.5703125" style="7" customWidth="1"/>
    <col min="13596" max="13596" width="11.7109375" style="7" customWidth="1"/>
    <col min="13597" max="13597" width="10.140625" style="7" customWidth="1"/>
    <col min="13598" max="13598" width="7.42578125" style="7" customWidth="1"/>
    <col min="13599" max="13599" width="12.85546875" style="7" customWidth="1"/>
    <col min="13600" max="13601" width="10" style="7" customWidth="1"/>
    <col min="13602" max="13602" width="11.28515625" style="7" customWidth="1"/>
    <col min="13603" max="13603" width="9.140625" style="7" customWidth="1"/>
    <col min="13604" max="13604" width="10.42578125" style="7" customWidth="1"/>
    <col min="13605" max="13605" width="10.7109375" style="7" customWidth="1"/>
    <col min="13606" max="13606" width="8.85546875" style="7" customWidth="1"/>
    <col min="13607" max="13607" width="8.5703125" style="7" customWidth="1"/>
    <col min="13608" max="13608" width="8.7109375" style="7" customWidth="1"/>
    <col min="13609" max="13610" width="8.85546875" style="7" customWidth="1"/>
    <col min="13611" max="13611" width="11.42578125" style="7" customWidth="1"/>
    <col min="13612" max="13612" width="11.7109375" style="7" customWidth="1"/>
    <col min="13613" max="13613" width="12.5703125" style="7" customWidth="1"/>
    <col min="13614" max="13614" width="16.28515625" style="7" customWidth="1"/>
    <col min="13615" max="13615" width="8.7109375" style="7" customWidth="1"/>
    <col min="13616" max="13616" width="37.140625" style="7" customWidth="1"/>
    <col min="13617" max="13617" width="15.140625" style="7" customWidth="1"/>
    <col min="13618" max="13618" width="22" style="7" bestFit="1" customWidth="1"/>
    <col min="13619" max="13619" width="15.42578125" style="7"/>
    <col min="13620" max="13620" width="16" style="7" customWidth="1"/>
    <col min="13621" max="13621" width="17.140625" style="7" bestFit="1" customWidth="1"/>
    <col min="13622" max="13622" width="20.42578125" style="7" bestFit="1" customWidth="1"/>
    <col min="13623" max="13823" width="15.42578125" style="7"/>
    <col min="13824" max="13824" width="5" style="7" bestFit="1" customWidth="1"/>
    <col min="13825" max="13825" width="11.42578125" style="7" customWidth="1"/>
    <col min="13826" max="13826" width="16.28515625" style="7" bestFit="1" customWidth="1"/>
    <col min="13827" max="13827" width="14.85546875" style="7" customWidth="1"/>
    <col min="13828" max="13828" width="44.85546875" style="7" customWidth="1"/>
    <col min="13829" max="13829" width="4.85546875" style="7" customWidth="1"/>
    <col min="13830" max="13830" width="5.28515625" style="7" customWidth="1"/>
    <col min="13831" max="13831" width="11.42578125" style="7" customWidth="1"/>
    <col min="13832" max="13832" width="20.5703125" style="7" customWidth="1"/>
    <col min="13833" max="13833" width="5.7109375" style="7" customWidth="1"/>
    <col min="13834" max="13834" width="10" style="7" customWidth="1"/>
    <col min="13835" max="13835" width="7.7109375" style="7" customWidth="1"/>
    <col min="13836" max="13836" width="27" style="7" customWidth="1"/>
    <col min="13837" max="13837" width="14.85546875" style="7" customWidth="1"/>
    <col min="13838" max="13838" width="13.5703125" style="7" customWidth="1"/>
    <col min="13839" max="13839" width="13.28515625" style="7" customWidth="1"/>
    <col min="13840" max="13840" width="11.85546875" style="7" customWidth="1"/>
    <col min="13841" max="13841" width="12.5703125" style="7" customWidth="1"/>
    <col min="13842" max="13842" width="7.42578125" style="7" customWidth="1"/>
    <col min="13843" max="13843" width="9.140625" style="7" customWidth="1"/>
    <col min="13844" max="13844" width="7.28515625" style="7" customWidth="1"/>
    <col min="13845" max="13845" width="8.42578125" style="7" customWidth="1"/>
    <col min="13846" max="13846" width="7.5703125" style="7" customWidth="1"/>
    <col min="13847" max="13847" width="8.140625" style="7" customWidth="1"/>
    <col min="13848" max="13848" width="5.85546875" style="7" customWidth="1"/>
    <col min="13849" max="13849" width="9.42578125" style="7" customWidth="1"/>
    <col min="13850" max="13850" width="11.28515625" style="7" customWidth="1"/>
    <col min="13851" max="13851" width="12.5703125" style="7" customWidth="1"/>
    <col min="13852" max="13852" width="11.7109375" style="7" customWidth="1"/>
    <col min="13853" max="13853" width="10.140625" style="7" customWidth="1"/>
    <col min="13854" max="13854" width="7.42578125" style="7" customWidth="1"/>
    <col min="13855" max="13855" width="12.85546875" style="7" customWidth="1"/>
    <col min="13856" max="13857" width="10" style="7" customWidth="1"/>
    <col min="13858" max="13858" width="11.28515625" style="7" customWidth="1"/>
    <col min="13859" max="13859" width="9.140625" style="7" customWidth="1"/>
    <col min="13860" max="13860" width="10.42578125" style="7" customWidth="1"/>
    <col min="13861" max="13861" width="10.7109375" style="7" customWidth="1"/>
    <col min="13862" max="13862" width="8.85546875" style="7" customWidth="1"/>
    <col min="13863" max="13863" width="8.5703125" style="7" customWidth="1"/>
    <col min="13864" max="13864" width="8.7109375" style="7" customWidth="1"/>
    <col min="13865" max="13866" width="8.85546875" style="7" customWidth="1"/>
    <col min="13867" max="13867" width="11.42578125" style="7" customWidth="1"/>
    <col min="13868" max="13868" width="11.7109375" style="7" customWidth="1"/>
    <col min="13869" max="13869" width="12.5703125" style="7" customWidth="1"/>
    <col min="13870" max="13870" width="16.28515625" style="7" customWidth="1"/>
    <col min="13871" max="13871" width="8.7109375" style="7" customWidth="1"/>
    <col min="13872" max="13872" width="37.140625" style="7" customWidth="1"/>
    <col min="13873" max="13873" width="15.140625" style="7" customWidth="1"/>
    <col min="13874" max="13874" width="22" style="7" bestFit="1" customWidth="1"/>
    <col min="13875" max="13875" width="15.42578125" style="7"/>
    <col min="13876" max="13876" width="16" style="7" customWidth="1"/>
    <col min="13877" max="13877" width="17.140625" style="7" bestFit="1" customWidth="1"/>
    <col min="13878" max="13878" width="20.42578125" style="7" bestFit="1" customWidth="1"/>
    <col min="13879" max="14079" width="15.42578125" style="7"/>
    <col min="14080" max="14080" width="5" style="7" bestFit="1" customWidth="1"/>
    <col min="14081" max="14081" width="11.42578125" style="7" customWidth="1"/>
    <col min="14082" max="14082" width="16.28515625" style="7" bestFit="1" customWidth="1"/>
    <col min="14083" max="14083" width="14.85546875" style="7" customWidth="1"/>
    <col min="14084" max="14084" width="44.85546875" style="7" customWidth="1"/>
    <col min="14085" max="14085" width="4.85546875" style="7" customWidth="1"/>
    <col min="14086" max="14086" width="5.28515625" style="7" customWidth="1"/>
    <col min="14087" max="14087" width="11.42578125" style="7" customWidth="1"/>
    <col min="14088" max="14088" width="20.5703125" style="7" customWidth="1"/>
    <col min="14089" max="14089" width="5.7109375" style="7" customWidth="1"/>
    <col min="14090" max="14090" width="10" style="7" customWidth="1"/>
    <col min="14091" max="14091" width="7.7109375" style="7" customWidth="1"/>
    <col min="14092" max="14092" width="27" style="7" customWidth="1"/>
    <col min="14093" max="14093" width="14.85546875" style="7" customWidth="1"/>
    <col min="14094" max="14094" width="13.5703125" style="7" customWidth="1"/>
    <col min="14095" max="14095" width="13.28515625" style="7" customWidth="1"/>
    <col min="14096" max="14096" width="11.85546875" style="7" customWidth="1"/>
    <col min="14097" max="14097" width="12.5703125" style="7" customWidth="1"/>
    <col min="14098" max="14098" width="7.42578125" style="7" customWidth="1"/>
    <col min="14099" max="14099" width="9.140625" style="7" customWidth="1"/>
    <col min="14100" max="14100" width="7.28515625" style="7" customWidth="1"/>
    <col min="14101" max="14101" width="8.42578125" style="7" customWidth="1"/>
    <col min="14102" max="14102" width="7.5703125" style="7" customWidth="1"/>
    <col min="14103" max="14103" width="8.140625" style="7" customWidth="1"/>
    <col min="14104" max="14104" width="5.85546875" style="7" customWidth="1"/>
    <col min="14105" max="14105" width="9.42578125" style="7" customWidth="1"/>
    <col min="14106" max="14106" width="11.28515625" style="7" customWidth="1"/>
    <col min="14107" max="14107" width="12.5703125" style="7" customWidth="1"/>
    <col min="14108" max="14108" width="11.7109375" style="7" customWidth="1"/>
    <col min="14109" max="14109" width="10.140625" style="7" customWidth="1"/>
    <col min="14110" max="14110" width="7.42578125" style="7" customWidth="1"/>
    <col min="14111" max="14111" width="12.85546875" style="7" customWidth="1"/>
    <col min="14112" max="14113" width="10" style="7" customWidth="1"/>
    <col min="14114" max="14114" width="11.28515625" style="7" customWidth="1"/>
    <col min="14115" max="14115" width="9.140625" style="7" customWidth="1"/>
    <col min="14116" max="14116" width="10.42578125" style="7" customWidth="1"/>
    <col min="14117" max="14117" width="10.7109375" style="7" customWidth="1"/>
    <col min="14118" max="14118" width="8.85546875" style="7" customWidth="1"/>
    <col min="14119" max="14119" width="8.5703125" style="7" customWidth="1"/>
    <col min="14120" max="14120" width="8.7109375" style="7" customWidth="1"/>
    <col min="14121" max="14122" width="8.85546875" style="7" customWidth="1"/>
    <col min="14123" max="14123" width="11.42578125" style="7" customWidth="1"/>
    <col min="14124" max="14124" width="11.7109375" style="7" customWidth="1"/>
    <col min="14125" max="14125" width="12.5703125" style="7" customWidth="1"/>
    <col min="14126" max="14126" width="16.28515625" style="7" customWidth="1"/>
    <col min="14127" max="14127" width="8.7109375" style="7" customWidth="1"/>
    <col min="14128" max="14128" width="37.140625" style="7" customWidth="1"/>
    <col min="14129" max="14129" width="15.140625" style="7" customWidth="1"/>
    <col min="14130" max="14130" width="22" style="7" bestFit="1" customWidth="1"/>
    <col min="14131" max="14131" width="15.42578125" style="7"/>
    <col min="14132" max="14132" width="16" style="7" customWidth="1"/>
    <col min="14133" max="14133" width="17.140625" style="7" bestFit="1" customWidth="1"/>
    <col min="14134" max="14134" width="20.42578125" style="7" bestFit="1" customWidth="1"/>
    <col min="14135" max="14335" width="15.42578125" style="7"/>
    <col min="14336" max="14336" width="5" style="7" bestFit="1" customWidth="1"/>
    <col min="14337" max="14337" width="11.42578125" style="7" customWidth="1"/>
    <col min="14338" max="14338" width="16.28515625" style="7" bestFit="1" customWidth="1"/>
    <col min="14339" max="14339" width="14.85546875" style="7" customWidth="1"/>
    <col min="14340" max="14340" width="44.85546875" style="7" customWidth="1"/>
    <col min="14341" max="14341" width="4.85546875" style="7" customWidth="1"/>
    <col min="14342" max="14342" width="5.28515625" style="7" customWidth="1"/>
    <col min="14343" max="14343" width="11.42578125" style="7" customWidth="1"/>
    <col min="14344" max="14344" width="20.5703125" style="7" customWidth="1"/>
    <col min="14345" max="14345" width="5.7109375" style="7" customWidth="1"/>
    <col min="14346" max="14346" width="10" style="7" customWidth="1"/>
    <col min="14347" max="14347" width="7.7109375" style="7" customWidth="1"/>
    <col min="14348" max="14348" width="27" style="7" customWidth="1"/>
    <col min="14349" max="14349" width="14.85546875" style="7" customWidth="1"/>
    <col min="14350" max="14350" width="13.5703125" style="7" customWidth="1"/>
    <col min="14351" max="14351" width="13.28515625" style="7" customWidth="1"/>
    <col min="14352" max="14352" width="11.85546875" style="7" customWidth="1"/>
    <col min="14353" max="14353" width="12.5703125" style="7" customWidth="1"/>
    <col min="14354" max="14354" width="7.42578125" style="7" customWidth="1"/>
    <col min="14355" max="14355" width="9.140625" style="7" customWidth="1"/>
    <col min="14356" max="14356" width="7.28515625" style="7" customWidth="1"/>
    <col min="14357" max="14357" width="8.42578125" style="7" customWidth="1"/>
    <col min="14358" max="14358" width="7.5703125" style="7" customWidth="1"/>
    <col min="14359" max="14359" width="8.140625" style="7" customWidth="1"/>
    <col min="14360" max="14360" width="5.85546875" style="7" customWidth="1"/>
    <col min="14361" max="14361" width="9.42578125" style="7" customWidth="1"/>
    <col min="14362" max="14362" width="11.28515625" style="7" customWidth="1"/>
    <col min="14363" max="14363" width="12.5703125" style="7" customWidth="1"/>
    <col min="14364" max="14364" width="11.7109375" style="7" customWidth="1"/>
    <col min="14365" max="14365" width="10.140625" style="7" customWidth="1"/>
    <col min="14366" max="14366" width="7.42578125" style="7" customWidth="1"/>
    <col min="14367" max="14367" width="12.85546875" style="7" customWidth="1"/>
    <col min="14368" max="14369" width="10" style="7" customWidth="1"/>
    <col min="14370" max="14370" width="11.28515625" style="7" customWidth="1"/>
    <col min="14371" max="14371" width="9.140625" style="7" customWidth="1"/>
    <col min="14372" max="14372" width="10.42578125" style="7" customWidth="1"/>
    <col min="14373" max="14373" width="10.7109375" style="7" customWidth="1"/>
    <col min="14374" max="14374" width="8.85546875" style="7" customWidth="1"/>
    <col min="14375" max="14375" width="8.5703125" style="7" customWidth="1"/>
    <col min="14376" max="14376" width="8.7109375" style="7" customWidth="1"/>
    <col min="14377" max="14378" width="8.85546875" style="7" customWidth="1"/>
    <col min="14379" max="14379" width="11.42578125" style="7" customWidth="1"/>
    <col min="14380" max="14380" width="11.7109375" style="7" customWidth="1"/>
    <col min="14381" max="14381" width="12.5703125" style="7" customWidth="1"/>
    <col min="14382" max="14382" width="16.28515625" style="7" customWidth="1"/>
    <col min="14383" max="14383" width="8.7109375" style="7" customWidth="1"/>
    <col min="14384" max="14384" width="37.140625" style="7" customWidth="1"/>
    <col min="14385" max="14385" width="15.140625" style="7" customWidth="1"/>
    <col min="14386" max="14386" width="22" style="7" bestFit="1" customWidth="1"/>
    <col min="14387" max="14387" width="15.42578125" style="7"/>
    <col min="14388" max="14388" width="16" style="7" customWidth="1"/>
    <col min="14389" max="14389" width="17.140625" style="7" bestFit="1" customWidth="1"/>
    <col min="14390" max="14390" width="20.42578125" style="7" bestFit="1" customWidth="1"/>
    <col min="14391" max="14591" width="15.42578125" style="7"/>
    <col min="14592" max="14592" width="5" style="7" bestFit="1" customWidth="1"/>
    <col min="14593" max="14593" width="11.42578125" style="7" customWidth="1"/>
    <col min="14594" max="14594" width="16.28515625" style="7" bestFit="1" customWidth="1"/>
    <col min="14595" max="14595" width="14.85546875" style="7" customWidth="1"/>
    <col min="14596" max="14596" width="44.85546875" style="7" customWidth="1"/>
    <col min="14597" max="14597" width="4.85546875" style="7" customWidth="1"/>
    <col min="14598" max="14598" width="5.28515625" style="7" customWidth="1"/>
    <col min="14599" max="14599" width="11.42578125" style="7" customWidth="1"/>
    <col min="14600" max="14600" width="20.5703125" style="7" customWidth="1"/>
    <col min="14601" max="14601" width="5.7109375" style="7" customWidth="1"/>
    <col min="14602" max="14602" width="10" style="7" customWidth="1"/>
    <col min="14603" max="14603" width="7.7109375" style="7" customWidth="1"/>
    <col min="14604" max="14604" width="27" style="7" customWidth="1"/>
    <col min="14605" max="14605" width="14.85546875" style="7" customWidth="1"/>
    <col min="14606" max="14606" width="13.5703125" style="7" customWidth="1"/>
    <col min="14607" max="14607" width="13.28515625" style="7" customWidth="1"/>
    <col min="14608" max="14608" width="11.85546875" style="7" customWidth="1"/>
    <col min="14609" max="14609" width="12.5703125" style="7" customWidth="1"/>
    <col min="14610" max="14610" width="7.42578125" style="7" customWidth="1"/>
    <col min="14611" max="14611" width="9.140625" style="7" customWidth="1"/>
    <col min="14612" max="14612" width="7.28515625" style="7" customWidth="1"/>
    <col min="14613" max="14613" width="8.42578125" style="7" customWidth="1"/>
    <col min="14614" max="14614" width="7.5703125" style="7" customWidth="1"/>
    <col min="14615" max="14615" width="8.140625" style="7" customWidth="1"/>
    <col min="14616" max="14616" width="5.85546875" style="7" customWidth="1"/>
    <col min="14617" max="14617" width="9.42578125" style="7" customWidth="1"/>
    <col min="14618" max="14618" width="11.28515625" style="7" customWidth="1"/>
    <col min="14619" max="14619" width="12.5703125" style="7" customWidth="1"/>
    <col min="14620" max="14620" width="11.7109375" style="7" customWidth="1"/>
    <col min="14621" max="14621" width="10.140625" style="7" customWidth="1"/>
    <col min="14622" max="14622" width="7.42578125" style="7" customWidth="1"/>
    <col min="14623" max="14623" width="12.85546875" style="7" customWidth="1"/>
    <col min="14624" max="14625" width="10" style="7" customWidth="1"/>
    <col min="14626" max="14626" width="11.28515625" style="7" customWidth="1"/>
    <col min="14627" max="14627" width="9.140625" style="7" customWidth="1"/>
    <col min="14628" max="14628" width="10.42578125" style="7" customWidth="1"/>
    <col min="14629" max="14629" width="10.7109375" style="7" customWidth="1"/>
    <col min="14630" max="14630" width="8.85546875" style="7" customWidth="1"/>
    <col min="14631" max="14631" width="8.5703125" style="7" customWidth="1"/>
    <col min="14632" max="14632" width="8.7109375" style="7" customWidth="1"/>
    <col min="14633" max="14634" width="8.85546875" style="7" customWidth="1"/>
    <col min="14635" max="14635" width="11.42578125" style="7" customWidth="1"/>
    <col min="14636" max="14636" width="11.7109375" style="7" customWidth="1"/>
    <col min="14637" max="14637" width="12.5703125" style="7" customWidth="1"/>
    <col min="14638" max="14638" width="16.28515625" style="7" customWidth="1"/>
    <col min="14639" max="14639" width="8.7109375" style="7" customWidth="1"/>
    <col min="14640" max="14640" width="37.140625" style="7" customWidth="1"/>
    <col min="14641" max="14641" width="15.140625" style="7" customWidth="1"/>
    <col min="14642" max="14642" width="22" style="7" bestFit="1" customWidth="1"/>
    <col min="14643" max="14643" width="15.42578125" style="7"/>
    <col min="14644" max="14644" width="16" style="7" customWidth="1"/>
    <col min="14645" max="14645" width="17.140625" style="7" bestFit="1" customWidth="1"/>
    <col min="14646" max="14646" width="20.42578125" style="7" bestFit="1" customWidth="1"/>
    <col min="14647" max="14847" width="15.42578125" style="7"/>
    <col min="14848" max="14848" width="5" style="7" bestFit="1" customWidth="1"/>
    <col min="14849" max="14849" width="11.42578125" style="7" customWidth="1"/>
    <col min="14850" max="14850" width="16.28515625" style="7" bestFit="1" customWidth="1"/>
    <col min="14851" max="14851" width="14.85546875" style="7" customWidth="1"/>
    <col min="14852" max="14852" width="44.85546875" style="7" customWidth="1"/>
    <col min="14853" max="14853" width="4.85546875" style="7" customWidth="1"/>
    <col min="14854" max="14854" width="5.28515625" style="7" customWidth="1"/>
    <col min="14855" max="14855" width="11.42578125" style="7" customWidth="1"/>
    <col min="14856" max="14856" width="20.5703125" style="7" customWidth="1"/>
    <col min="14857" max="14857" width="5.7109375" style="7" customWidth="1"/>
    <col min="14858" max="14858" width="10" style="7" customWidth="1"/>
    <col min="14859" max="14859" width="7.7109375" style="7" customWidth="1"/>
    <col min="14860" max="14860" width="27" style="7" customWidth="1"/>
    <col min="14861" max="14861" width="14.85546875" style="7" customWidth="1"/>
    <col min="14862" max="14862" width="13.5703125" style="7" customWidth="1"/>
    <col min="14863" max="14863" width="13.28515625" style="7" customWidth="1"/>
    <col min="14864" max="14864" width="11.85546875" style="7" customWidth="1"/>
    <col min="14865" max="14865" width="12.5703125" style="7" customWidth="1"/>
    <col min="14866" max="14866" width="7.42578125" style="7" customWidth="1"/>
    <col min="14867" max="14867" width="9.140625" style="7" customWidth="1"/>
    <col min="14868" max="14868" width="7.28515625" style="7" customWidth="1"/>
    <col min="14869" max="14869" width="8.42578125" style="7" customWidth="1"/>
    <col min="14870" max="14870" width="7.5703125" style="7" customWidth="1"/>
    <col min="14871" max="14871" width="8.140625" style="7" customWidth="1"/>
    <col min="14872" max="14872" width="5.85546875" style="7" customWidth="1"/>
    <col min="14873" max="14873" width="9.42578125" style="7" customWidth="1"/>
    <col min="14874" max="14874" width="11.28515625" style="7" customWidth="1"/>
    <col min="14875" max="14875" width="12.5703125" style="7" customWidth="1"/>
    <col min="14876" max="14876" width="11.7109375" style="7" customWidth="1"/>
    <col min="14877" max="14877" width="10.140625" style="7" customWidth="1"/>
    <col min="14878" max="14878" width="7.42578125" style="7" customWidth="1"/>
    <col min="14879" max="14879" width="12.85546875" style="7" customWidth="1"/>
    <col min="14880" max="14881" width="10" style="7" customWidth="1"/>
    <col min="14882" max="14882" width="11.28515625" style="7" customWidth="1"/>
    <col min="14883" max="14883" width="9.140625" style="7" customWidth="1"/>
    <col min="14884" max="14884" width="10.42578125" style="7" customWidth="1"/>
    <col min="14885" max="14885" width="10.7109375" style="7" customWidth="1"/>
    <col min="14886" max="14886" width="8.85546875" style="7" customWidth="1"/>
    <col min="14887" max="14887" width="8.5703125" style="7" customWidth="1"/>
    <col min="14888" max="14888" width="8.7109375" style="7" customWidth="1"/>
    <col min="14889" max="14890" width="8.85546875" style="7" customWidth="1"/>
    <col min="14891" max="14891" width="11.42578125" style="7" customWidth="1"/>
    <col min="14892" max="14892" width="11.7109375" style="7" customWidth="1"/>
    <col min="14893" max="14893" width="12.5703125" style="7" customWidth="1"/>
    <col min="14894" max="14894" width="16.28515625" style="7" customWidth="1"/>
    <col min="14895" max="14895" width="8.7109375" style="7" customWidth="1"/>
    <col min="14896" max="14896" width="37.140625" style="7" customWidth="1"/>
    <col min="14897" max="14897" width="15.140625" style="7" customWidth="1"/>
    <col min="14898" max="14898" width="22" style="7" bestFit="1" customWidth="1"/>
    <col min="14899" max="14899" width="15.42578125" style="7"/>
    <col min="14900" max="14900" width="16" style="7" customWidth="1"/>
    <col min="14901" max="14901" width="17.140625" style="7" bestFit="1" customWidth="1"/>
    <col min="14902" max="14902" width="20.42578125" style="7" bestFit="1" customWidth="1"/>
    <col min="14903" max="15103" width="15.42578125" style="7"/>
    <col min="15104" max="15104" width="5" style="7" bestFit="1" customWidth="1"/>
    <col min="15105" max="15105" width="11.42578125" style="7" customWidth="1"/>
    <col min="15106" max="15106" width="16.28515625" style="7" bestFit="1" customWidth="1"/>
    <col min="15107" max="15107" width="14.85546875" style="7" customWidth="1"/>
    <col min="15108" max="15108" width="44.85546875" style="7" customWidth="1"/>
    <col min="15109" max="15109" width="4.85546875" style="7" customWidth="1"/>
    <col min="15110" max="15110" width="5.28515625" style="7" customWidth="1"/>
    <col min="15111" max="15111" width="11.42578125" style="7" customWidth="1"/>
    <col min="15112" max="15112" width="20.5703125" style="7" customWidth="1"/>
    <col min="15113" max="15113" width="5.7109375" style="7" customWidth="1"/>
    <col min="15114" max="15114" width="10" style="7" customWidth="1"/>
    <col min="15115" max="15115" width="7.7109375" style="7" customWidth="1"/>
    <col min="15116" max="15116" width="27" style="7" customWidth="1"/>
    <col min="15117" max="15117" width="14.85546875" style="7" customWidth="1"/>
    <col min="15118" max="15118" width="13.5703125" style="7" customWidth="1"/>
    <col min="15119" max="15119" width="13.28515625" style="7" customWidth="1"/>
    <col min="15120" max="15120" width="11.85546875" style="7" customWidth="1"/>
    <col min="15121" max="15121" width="12.5703125" style="7" customWidth="1"/>
    <col min="15122" max="15122" width="7.42578125" style="7" customWidth="1"/>
    <col min="15123" max="15123" width="9.140625" style="7" customWidth="1"/>
    <col min="15124" max="15124" width="7.28515625" style="7" customWidth="1"/>
    <col min="15125" max="15125" width="8.42578125" style="7" customWidth="1"/>
    <col min="15126" max="15126" width="7.5703125" style="7" customWidth="1"/>
    <col min="15127" max="15127" width="8.140625" style="7" customWidth="1"/>
    <col min="15128" max="15128" width="5.85546875" style="7" customWidth="1"/>
    <col min="15129" max="15129" width="9.42578125" style="7" customWidth="1"/>
    <col min="15130" max="15130" width="11.28515625" style="7" customWidth="1"/>
    <col min="15131" max="15131" width="12.5703125" style="7" customWidth="1"/>
    <col min="15132" max="15132" width="11.7109375" style="7" customWidth="1"/>
    <col min="15133" max="15133" width="10.140625" style="7" customWidth="1"/>
    <col min="15134" max="15134" width="7.42578125" style="7" customWidth="1"/>
    <col min="15135" max="15135" width="12.85546875" style="7" customWidth="1"/>
    <col min="15136" max="15137" width="10" style="7" customWidth="1"/>
    <col min="15138" max="15138" width="11.28515625" style="7" customWidth="1"/>
    <col min="15139" max="15139" width="9.140625" style="7" customWidth="1"/>
    <col min="15140" max="15140" width="10.42578125" style="7" customWidth="1"/>
    <col min="15141" max="15141" width="10.7109375" style="7" customWidth="1"/>
    <col min="15142" max="15142" width="8.85546875" style="7" customWidth="1"/>
    <col min="15143" max="15143" width="8.5703125" style="7" customWidth="1"/>
    <col min="15144" max="15144" width="8.7109375" style="7" customWidth="1"/>
    <col min="15145" max="15146" width="8.85546875" style="7" customWidth="1"/>
    <col min="15147" max="15147" width="11.42578125" style="7" customWidth="1"/>
    <col min="15148" max="15148" width="11.7109375" style="7" customWidth="1"/>
    <col min="15149" max="15149" width="12.5703125" style="7" customWidth="1"/>
    <col min="15150" max="15150" width="16.28515625" style="7" customWidth="1"/>
    <col min="15151" max="15151" width="8.7109375" style="7" customWidth="1"/>
    <col min="15152" max="15152" width="37.140625" style="7" customWidth="1"/>
    <col min="15153" max="15153" width="15.140625" style="7" customWidth="1"/>
    <col min="15154" max="15154" width="22" style="7" bestFit="1" customWidth="1"/>
    <col min="15155" max="15155" width="15.42578125" style="7"/>
    <col min="15156" max="15156" width="16" style="7" customWidth="1"/>
    <col min="15157" max="15157" width="17.140625" style="7" bestFit="1" customWidth="1"/>
    <col min="15158" max="15158" width="20.42578125" style="7" bestFit="1" customWidth="1"/>
    <col min="15159" max="15359" width="15.42578125" style="7"/>
    <col min="15360" max="15360" width="5" style="7" bestFit="1" customWidth="1"/>
    <col min="15361" max="15361" width="11.42578125" style="7" customWidth="1"/>
    <col min="15362" max="15362" width="16.28515625" style="7" bestFit="1" customWidth="1"/>
    <col min="15363" max="15363" width="14.85546875" style="7" customWidth="1"/>
    <col min="15364" max="15364" width="44.85546875" style="7" customWidth="1"/>
    <col min="15365" max="15365" width="4.85546875" style="7" customWidth="1"/>
    <col min="15366" max="15366" width="5.28515625" style="7" customWidth="1"/>
    <col min="15367" max="15367" width="11.42578125" style="7" customWidth="1"/>
    <col min="15368" max="15368" width="20.5703125" style="7" customWidth="1"/>
    <col min="15369" max="15369" width="5.7109375" style="7" customWidth="1"/>
    <col min="15370" max="15370" width="10" style="7" customWidth="1"/>
    <col min="15371" max="15371" width="7.7109375" style="7" customWidth="1"/>
    <col min="15372" max="15372" width="27" style="7" customWidth="1"/>
    <col min="15373" max="15373" width="14.85546875" style="7" customWidth="1"/>
    <col min="15374" max="15374" width="13.5703125" style="7" customWidth="1"/>
    <col min="15375" max="15375" width="13.28515625" style="7" customWidth="1"/>
    <col min="15376" max="15376" width="11.85546875" style="7" customWidth="1"/>
    <col min="15377" max="15377" width="12.5703125" style="7" customWidth="1"/>
    <col min="15378" max="15378" width="7.42578125" style="7" customWidth="1"/>
    <col min="15379" max="15379" width="9.140625" style="7" customWidth="1"/>
    <col min="15380" max="15380" width="7.28515625" style="7" customWidth="1"/>
    <col min="15381" max="15381" width="8.42578125" style="7" customWidth="1"/>
    <col min="15382" max="15382" width="7.5703125" style="7" customWidth="1"/>
    <col min="15383" max="15383" width="8.140625" style="7" customWidth="1"/>
    <col min="15384" max="15384" width="5.85546875" style="7" customWidth="1"/>
    <col min="15385" max="15385" width="9.42578125" style="7" customWidth="1"/>
    <col min="15386" max="15386" width="11.28515625" style="7" customWidth="1"/>
    <col min="15387" max="15387" width="12.5703125" style="7" customWidth="1"/>
    <col min="15388" max="15388" width="11.7109375" style="7" customWidth="1"/>
    <col min="15389" max="15389" width="10.140625" style="7" customWidth="1"/>
    <col min="15390" max="15390" width="7.42578125" style="7" customWidth="1"/>
    <col min="15391" max="15391" width="12.85546875" style="7" customWidth="1"/>
    <col min="15392" max="15393" width="10" style="7" customWidth="1"/>
    <col min="15394" max="15394" width="11.28515625" style="7" customWidth="1"/>
    <col min="15395" max="15395" width="9.140625" style="7" customWidth="1"/>
    <col min="15396" max="15396" width="10.42578125" style="7" customWidth="1"/>
    <col min="15397" max="15397" width="10.7109375" style="7" customWidth="1"/>
    <col min="15398" max="15398" width="8.85546875" style="7" customWidth="1"/>
    <col min="15399" max="15399" width="8.5703125" style="7" customWidth="1"/>
    <col min="15400" max="15400" width="8.7109375" style="7" customWidth="1"/>
    <col min="15401" max="15402" width="8.85546875" style="7" customWidth="1"/>
    <col min="15403" max="15403" width="11.42578125" style="7" customWidth="1"/>
    <col min="15404" max="15404" width="11.7109375" style="7" customWidth="1"/>
    <col min="15405" max="15405" width="12.5703125" style="7" customWidth="1"/>
    <col min="15406" max="15406" width="16.28515625" style="7" customWidth="1"/>
    <col min="15407" max="15407" width="8.7109375" style="7" customWidth="1"/>
    <col min="15408" max="15408" width="37.140625" style="7" customWidth="1"/>
    <col min="15409" max="15409" width="15.140625" style="7" customWidth="1"/>
    <col min="15410" max="15410" width="22" style="7" bestFit="1" customWidth="1"/>
    <col min="15411" max="15411" width="15.42578125" style="7"/>
    <col min="15412" max="15412" width="16" style="7" customWidth="1"/>
    <col min="15413" max="15413" width="17.140625" style="7" bestFit="1" customWidth="1"/>
    <col min="15414" max="15414" width="20.42578125" style="7" bestFit="1" customWidth="1"/>
    <col min="15415" max="15615" width="15.42578125" style="7"/>
    <col min="15616" max="15616" width="5" style="7" bestFit="1" customWidth="1"/>
    <col min="15617" max="15617" width="11.42578125" style="7" customWidth="1"/>
    <col min="15618" max="15618" width="16.28515625" style="7" bestFit="1" customWidth="1"/>
    <col min="15619" max="15619" width="14.85546875" style="7" customWidth="1"/>
    <col min="15620" max="15620" width="44.85546875" style="7" customWidth="1"/>
    <col min="15621" max="15621" width="4.85546875" style="7" customWidth="1"/>
    <col min="15622" max="15622" width="5.28515625" style="7" customWidth="1"/>
    <col min="15623" max="15623" width="11.42578125" style="7" customWidth="1"/>
    <col min="15624" max="15624" width="20.5703125" style="7" customWidth="1"/>
    <col min="15625" max="15625" width="5.7109375" style="7" customWidth="1"/>
    <col min="15626" max="15626" width="10" style="7" customWidth="1"/>
    <col min="15627" max="15627" width="7.7109375" style="7" customWidth="1"/>
    <col min="15628" max="15628" width="27" style="7" customWidth="1"/>
    <col min="15629" max="15629" width="14.85546875" style="7" customWidth="1"/>
    <col min="15630" max="15630" width="13.5703125" style="7" customWidth="1"/>
    <col min="15631" max="15631" width="13.28515625" style="7" customWidth="1"/>
    <col min="15632" max="15632" width="11.85546875" style="7" customWidth="1"/>
    <col min="15633" max="15633" width="12.5703125" style="7" customWidth="1"/>
    <col min="15634" max="15634" width="7.42578125" style="7" customWidth="1"/>
    <col min="15635" max="15635" width="9.140625" style="7" customWidth="1"/>
    <col min="15636" max="15636" width="7.28515625" style="7" customWidth="1"/>
    <col min="15637" max="15637" width="8.42578125" style="7" customWidth="1"/>
    <col min="15638" max="15638" width="7.5703125" style="7" customWidth="1"/>
    <col min="15639" max="15639" width="8.140625" style="7" customWidth="1"/>
    <col min="15640" max="15640" width="5.85546875" style="7" customWidth="1"/>
    <col min="15641" max="15641" width="9.42578125" style="7" customWidth="1"/>
    <col min="15642" max="15642" width="11.28515625" style="7" customWidth="1"/>
    <col min="15643" max="15643" width="12.5703125" style="7" customWidth="1"/>
    <col min="15644" max="15644" width="11.7109375" style="7" customWidth="1"/>
    <col min="15645" max="15645" width="10.140625" style="7" customWidth="1"/>
    <col min="15646" max="15646" width="7.42578125" style="7" customWidth="1"/>
    <col min="15647" max="15647" width="12.85546875" style="7" customWidth="1"/>
    <col min="15648" max="15649" width="10" style="7" customWidth="1"/>
    <col min="15650" max="15650" width="11.28515625" style="7" customWidth="1"/>
    <col min="15651" max="15651" width="9.140625" style="7" customWidth="1"/>
    <col min="15652" max="15652" width="10.42578125" style="7" customWidth="1"/>
    <col min="15653" max="15653" width="10.7109375" style="7" customWidth="1"/>
    <col min="15654" max="15654" width="8.85546875" style="7" customWidth="1"/>
    <col min="15655" max="15655" width="8.5703125" style="7" customWidth="1"/>
    <col min="15656" max="15656" width="8.7109375" style="7" customWidth="1"/>
    <col min="15657" max="15658" width="8.85546875" style="7" customWidth="1"/>
    <col min="15659" max="15659" width="11.42578125" style="7" customWidth="1"/>
    <col min="15660" max="15660" width="11.7109375" style="7" customWidth="1"/>
    <col min="15661" max="15661" width="12.5703125" style="7" customWidth="1"/>
    <col min="15662" max="15662" width="16.28515625" style="7" customWidth="1"/>
    <col min="15663" max="15663" width="8.7109375" style="7" customWidth="1"/>
    <col min="15664" max="15664" width="37.140625" style="7" customWidth="1"/>
    <col min="15665" max="15665" width="15.140625" style="7" customWidth="1"/>
    <col min="15666" max="15666" width="22" style="7" bestFit="1" customWidth="1"/>
    <col min="15667" max="15667" width="15.42578125" style="7"/>
    <col min="15668" max="15668" width="16" style="7" customWidth="1"/>
    <col min="15669" max="15669" width="17.140625" style="7" bestFit="1" customWidth="1"/>
    <col min="15670" max="15670" width="20.42578125" style="7" bestFit="1" customWidth="1"/>
    <col min="15671" max="15871" width="15.42578125" style="7"/>
    <col min="15872" max="15872" width="5" style="7" bestFit="1" customWidth="1"/>
    <col min="15873" max="15873" width="11.42578125" style="7" customWidth="1"/>
    <col min="15874" max="15874" width="16.28515625" style="7" bestFit="1" customWidth="1"/>
    <col min="15875" max="15875" width="14.85546875" style="7" customWidth="1"/>
    <col min="15876" max="15876" width="44.85546875" style="7" customWidth="1"/>
    <col min="15877" max="15877" width="4.85546875" style="7" customWidth="1"/>
    <col min="15878" max="15878" width="5.28515625" style="7" customWidth="1"/>
    <col min="15879" max="15879" width="11.42578125" style="7" customWidth="1"/>
    <col min="15880" max="15880" width="20.5703125" style="7" customWidth="1"/>
    <col min="15881" max="15881" width="5.7109375" style="7" customWidth="1"/>
    <col min="15882" max="15882" width="10" style="7" customWidth="1"/>
    <col min="15883" max="15883" width="7.7109375" style="7" customWidth="1"/>
    <col min="15884" max="15884" width="27" style="7" customWidth="1"/>
    <col min="15885" max="15885" width="14.85546875" style="7" customWidth="1"/>
    <col min="15886" max="15886" width="13.5703125" style="7" customWidth="1"/>
    <col min="15887" max="15887" width="13.28515625" style="7" customWidth="1"/>
    <col min="15888" max="15888" width="11.85546875" style="7" customWidth="1"/>
    <col min="15889" max="15889" width="12.5703125" style="7" customWidth="1"/>
    <col min="15890" max="15890" width="7.42578125" style="7" customWidth="1"/>
    <col min="15891" max="15891" width="9.140625" style="7" customWidth="1"/>
    <col min="15892" max="15892" width="7.28515625" style="7" customWidth="1"/>
    <col min="15893" max="15893" width="8.42578125" style="7" customWidth="1"/>
    <col min="15894" max="15894" width="7.5703125" style="7" customWidth="1"/>
    <col min="15895" max="15895" width="8.140625" style="7" customWidth="1"/>
    <col min="15896" max="15896" width="5.85546875" style="7" customWidth="1"/>
    <col min="15897" max="15897" width="9.42578125" style="7" customWidth="1"/>
    <col min="15898" max="15898" width="11.28515625" style="7" customWidth="1"/>
    <col min="15899" max="15899" width="12.5703125" style="7" customWidth="1"/>
    <col min="15900" max="15900" width="11.7109375" style="7" customWidth="1"/>
    <col min="15901" max="15901" width="10.140625" style="7" customWidth="1"/>
    <col min="15902" max="15902" width="7.42578125" style="7" customWidth="1"/>
    <col min="15903" max="15903" width="12.85546875" style="7" customWidth="1"/>
    <col min="15904" max="15905" width="10" style="7" customWidth="1"/>
    <col min="15906" max="15906" width="11.28515625" style="7" customWidth="1"/>
    <col min="15907" max="15907" width="9.140625" style="7" customWidth="1"/>
    <col min="15908" max="15908" width="10.42578125" style="7" customWidth="1"/>
    <col min="15909" max="15909" width="10.7109375" style="7" customWidth="1"/>
    <col min="15910" max="15910" width="8.85546875" style="7" customWidth="1"/>
    <col min="15911" max="15911" width="8.5703125" style="7" customWidth="1"/>
    <col min="15912" max="15912" width="8.7109375" style="7" customWidth="1"/>
    <col min="15913" max="15914" width="8.85546875" style="7" customWidth="1"/>
    <col min="15915" max="15915" width="11.42578125" style="7" customWidth="1"/>
    <col min="15916" max="15916" width="11.7109375" style="7" customWidth="1"/>
    <col min="15917" max="15917" width="12.5703125" style="7" customWidth="1"/>
    <col min="15918" max="15918" width="16.28515625" style="7" customWidth="1"/>
    <col min="15919" max="15919" width="8.7109375" style="7" customWidth="1"/>
    <col min="15920" max="15920" width="37.140625" style="7" customWidth="1"/>
    <col min="15921" max="15921" width="15.140625" style="7" customWidth="1"/>
    <col min="15922" max="15922" width="22" style="7" bestFit="1" customWidth="1"/>
    <col min="15923" max="15923" width="15.42578125" style="7"/>
    <col min="15924" max="15924" width="16" style="7" customWidth="1"/>
    <col min="15925" max="15925" width="17.140625" style="7" bestFit="1" customWidth="1"/>
    <col min="15926" max="15926" width="20.42578125" style="7" bestFit="1" customWidth="1"/>
    <col min="15927" max="16127" width="15.42578125" style="7"/>
    <col min="16128" max="16128" width="5" style="7" bestFit="1" customWidth="1"/>
    <col min="16129" max="16129" width="11.42578125" style="7" customWidth="1"/>
    <col min="16130" max="16130" width="16.28515625" style="7" bestFit="1" customWidth="1"/>
    <col min="16131" max="16131" width="14.85546875" style="7" customWidth="1"/>
    <col min="16132" max="16132" width="44.85546875" style="7" customWidth="1"/>
    <col min="16133" max="16133" width="4.85546875" style="7" customWidth="1"/>
    <col min="16134" max="16134" width="5.28515625" style="7" customWidth="1"/>
    <col min="16135" max="16135" width="11.42578125" style="7" customWidth="1"/>
    <col min="16136" max="16136" width="20.5703125" style="7" customWidth="1"/>
    <col min="16137" max="16137" width="5.7109375" style="7" customWidth="1"/>
    <col min="16138" max="16138" width="10" style="7" customWidth="1"/>
    <col min="16139" max="16139" width="7.7109375" style="7" customWidth="1"/>
    <col min="16140" max="16140" width="27" style="7" customWidth="1"/>
    <col min="16141" max="16141" width="14.85546875" style="7" customWidth="1"/>
    <col min="16142" max="16142" width="13.5703125" style="7" customWidth="1"/>
    <col min="16143" max="16143" width="13.28515625" style="7" customWidth="1"/>
    <col min="16144" max="16144" width="11.85546875" style="7" customWidth="1"/>
    <col min="16145" max="16145" width="12.5703125" style="7" customWidth="1"/>
    <col min="16146" max="16146" width="7.42578125" style="7" customWidth="1"/>
    <col min="16147" max="16147" width="9.140625" style="7" customWidth="1"/>
    <col min="16148" max="16148" width="7.28515625" style="7" customWidth="1"/>
    <col min="16149" max="16149" width="8.42578125" style="7" customWidth="1"/>
    <col min="16150" max="16150" width="7.5703125" style="7" customWidth="1"/>
    <col min="16151" max="16151" width="8.140625" style="7" customWidth="1"/>
    <col min="16152" max="16152" width="5.85546875" style="7" customWidth="1"/>
    <col min="16153" max="16153" width="9.42578125" style="7" customWidth="1"/>
    <col min="16154" max="16154" width="11.28515625" style="7" customWidth="1"/>
    <col min="16155" max="16155" width="12.5703125" style="7" customWidth="1"/>
    <col min="16156" max="16156" width="11.7109375" style="7" customWidth="1"/>
    <col min="16157" max="16157" width="10.140625" style="7" customWidth="1"/>
    <col min="16158" max="16158" width="7.42578125" style="7" customWidth="1"/>
    <col min="16159" max="16159" width="12.85546875" style="7" customWidth="1"/>
    <col min="16160" max="16161" width="10" style="7" customWidth="1"/>
    <col min="16162" max="16162" width="11.28515625" style="7" customWidth="1"/>
    <col min="16163" max="16163" width="9.140625" style="7" customWidth="1"/>
    <col min="16164" max="16164" width="10.42578125" style="7" customWidth="1"/>
    <col min="16165" max="16165" width="10.7109375" style="7" customWidth="1"/>
    <col min="16166" max="16166" width="8.85546875" style="7" customWidth="1"/>
    <col min="16167" max="16167" width="8.5703125" style="7" customWidth="1"/>
    <col min="16168" max="16168" width="8.7109375" style="7" customWidth="1"/>
    <col min="16169" max="16170" width="8.85546875" style="7" customWidth="1"/>
    <col min="16171" max="16171" width="11.42578125" style="7" customWidth="1"/>
    <col min="16172" max="16172" width="11.7109375" style="7" customWidth="1"/>
    <col min="16173" max="16173" width="12.5703125" style="7" customWidth="1"/>
    <col min="16174" max="16174" width="16.28515625" style="7" customWidth="1"/>
    <col min="16175" max="16175" width="8.7109375" style="7" customWidth="1"/>
    <col min="16176" max="16176" width="37.140625" style="7" customWidth="1"/>
    <col min="16177" max="16177" width="15.140625" style="7" customWidth="1"/>
    <col min="16178" max="16178" width="22" style="7" bestFit="1" customWidth="1"/>
    <col min="16179" max="16179" width="15.42578125" style="7"/>
    <col min="16180" max="16180" width="16" style="7" customWidth="1"/>
    <col min="16181" max="16181" width="17.140625" style="7" bestFit="1" customWidth="1"/>
    <col min="16182" max="16182" width="20.42578125" style="7" bestFit="1" customWidth="1"/>
    <col min="16183" max="16384" width="15.42578125" style="7"/>
  </cols>
  <sheetData>
    <row r="1" spans="1:56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2"/>
      <c r="AS1" s="201"/>
      <c r="AT1" s="201"/>
      <c r="AU1" s="201"/>
    </row>
    <row r="2" spans="1:56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</row>
    <row r="3" spans="1:56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2"/>
      <c r="AS3" s="201"/>
      <c r="AT3" s="201"/>
      <c r="AU3" s="201"/>
    </row>
    <row r="4" spans="1:56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</row>
    <row r="5" spans="1:56" hidden="1" x14ac:dyDescent="0.25">
      <c r="A5" s="9"/>
      <c r="D5" s="12"/>
      <c r="E5" s="12"/>
      <c r="G5" s="201"/>
      <c r="H5" s="201"/>
      <c r="I5" s="201"/>
      <c r="J5" s="201"/>
      <c r="N5" s="12"/>
      <c r="O5" s="12"/>
      <c r="P5" s="15"/>
      <c r="Q5" s="9"/>
      <c r="R5" s="9"/>
      <c r="S5" s="9"/>
      <c r="T5" s="9"/>
      <c r="U5" s="9"/>
      <c r="V5" s="9"/>
      <c r="W5" s="9"/>
      <c r="X5" s="9"/>
      <c r="Y5" s="9"/>
      <c r="Z5" s="16"/>
      <c r="AA5" s="9"/>
      <c r="AB5" s="9"/>
      <c r="AC5" s="1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7"/>
      <c r="AS5" s="9"/>
      <c r="AT5" s="18"/>
    </row>
    <row r="6" spans="1:56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</row>
    <row r="7" spans="1:56" ht="15.75" hidden="1" x14ac:dyDescent="0.25">
      <c r="A7" s="20"/>
      <c r="B7" s="21"/>
      <c r="D7" s="22"/>
      <c r="E7" s="22"/>
      <c r="F7" s="23"/>
      <c r="G7" s="23"/>
      <c r="H7" s="23"/>
      <c r="I7" s="20"/>
      <c r="J7" s="20"/>
      <c r="K7" s="20"/>
      <c r="L7" s="24"/>
      <c r="M7" s="21"/>
      <c r="N7" s="20"/>
      <c r="O7" s="20"/>
      <c r="P7" s="15"/>
      <c r="Q7" s="20"/>
      <c r="R7" s="20"/>
      <c r="S7" s="20"/>
      <c r="T7" s="20"/>
      <c r="U7" s="20"/>
      <c r="V7" s="20"/>
      <c r="W7" s="20"/>
      <c r="X7" s="20"/>
      <c r="Y7" s="20"/>
      <c r="Z7" s="16"/>
      <c r="AA7" s="20"/>
      <c r="AB7" s="20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7"/>
      <c r="AS7" s="9"/>
      <c r="AT7" s="18"/>
    </row>
    <row r="8" spans="1:56" ht="29.25" customHeight="1" x14ac:dyDescent="0.25">
      <c r="A8" s="221" t="s">
        <v>331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44"/>
      <c r="AN8" s="44"/>
      <c r="AO8" s="44"/>
      <c r="AP8" s="44"/>
      <c r="AQ8" s="44"/>
      <c r="AR8" s="56"/>
      <c r="AS8" s="9"/>
      <c r="AT8" s="18">
        <v>1087</v>
      </c>
    </row>
    <row r="9" spans="1:56" customFormat="1" ht="44.25" customHeight="1" x14ac:dyDescent="0.25">
      <c r="A9" s="57" t="s">
        <v>18</v>
      </c>
      <c r="B9" s="57" t="s">
        <v>19</v>
      </c>
      <c r="C9" s="57" t="s">
        <v>20</v>
      </c>
      <c r="D9" s="57" t="s">
        <v>21</v>
      </c>
      <c r="E9" s="57" t="s">
        <v>22</v>
      </c>
      <c r="F9" s="57" t="s">
        <v>23</v>
      </c>
      <c r="G9" s="57" t="s">
        <v>24</v>
      </c>
      <c r="H9" s="57" t="s">
        <v>110</v>
      </c>
      <c r="I9" s="57" t="s">
        <v>284</v>
      </c>
      <c r="J9" s="57" t="s">
        <v>27</v>
      </c>
      <c r="K9" s="57" t="s">
        <v>28</v>
      </c>
      <c r="L9" s="57" t="s">
        <v>29</v>
      </c>
      <c r="M9" s="57" t="s">
        <v>30</v>
      </c>
      <c r="N9" s="57" t="s">
        <v>31</v>
      </c>
      <c r="O9" s="57" t="s">
        <v>32</v>
      </c>
      <c r="P9" s="57" t="s">
        <v>33</v>
      </c>
      <c r="Q9" s="57" t="s">
        <v>34</v>
      </c>
      <c r="R9" s="57" t="s">
        <v>35</v>
      </c>
      <c r="S9" s="57" t="s">
        <v>36</v>
      </c>
      <c r="T9" s="57" t="s">
        <v>37</v>
      </c>
      <c r="U9" s="57" t="s">
        <v>38</v>
      </c>
      <c r="V9" s="57" t="s">
        <v>39</v>
      </c>
      <c r="W9" s="57" t="s">
        <v>40</v>
      </c>
      <c r="X9" s="57" t="s">
        <v>41</v>
      </c>
      <c r="Y9" s="57" t="s">
        <v>42</v>
      </c>
      <c r="Z9" s="57" t="s">
        <v>43</v>
      </c>
      <c r="AA9" s="57" t="s">
        <v>44</v>
      </c>
      <c r="AB9" s="57" t="s">
        <v>45</v>
      </c>
      <c r="AC9" s="57" t="s">
        <v>46</v>
      </c>
      <c r="AD9" s="57"/>
      <c r="AE9" s="213" t="s">
        <v>6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t="s">
        <v>47</v>
      </c>
      <c r="AT9" t="s">
        <v>48</v>
      </c>
      <c r="AU9" t="s">
        <v>49</v>
      </c>
      <c r="AV9" t="s">
        <v>50</v>
      </c>
      <c r="AW9" t="s">
        <v>51</v>
      </c>
      <c r="AX9" t="s">
        <v>52</v>
      </c>
      <c r="AY9" t="s">
        <v>53</v>
      </c>
      <c r="AZ9" t="s">
        <v>54</v>
      </c>
      <c r="BA9" t="s">
        <v>55</v>
      </c>
      <c r="BB9" t="s">
        <v>56</v>
      </c>
    </row>
    <row r="10" spans="1:56" customFormat="1" ht="28.5" hidden="1" customHeight="1" x14ac:dyDescent="0.25">
      <c r="A10" s="59">
        <v>1</v>
      </c>
      <c r="B10" s="59">
        <v>2</v>
      </c>
      <c r="C10" s="59">
        <v>4</v>
      </c>
      <c r="D10" s="59">
        <v>5</v>
      </c>
      <c r="E10" s="59">
        <v>6</v>
      </c>
      <c r="F10" s="59">
        <v>7</v>
      </c>
      <c r="G10" s="59">
        <v>8</v>
      </c>
      <c r="H10" s="59">
        <v>9</v>
      </c>
      <c r="I10" s="59">
        <v>10</v>
      </c>
      <c r="J10" s="59">
        <v>11</v>
      </c>
      <c r="K10" s="59">
        <v>12</v>
      </c>
      <c r="L10" s="59">
        <v>13</v>
      </c>
      <c r="M10" s="59">
        <v>14</v>
      </c>
      <c r="N10" s="59">
        <v>15</v>
      </c>
      <c r="O10" s="59">
        <v>16</v>
      </c>
      <c r="P10" s="59">
        <v>17</v>
      </c>
      <c r="Q10" s="59">
        <v>18</v>
      </c>
      <c r="R10" s="59">
        <v>19</v>
      </c>
      <c r="S10" s="59">
        <v>20</v>
      </c>
      <c r="T10" s="59">
        <v>21</v>
      </c>
      <c r="U10" s="59">
        <v>22</v>
      </c>
      <c r="V10" s="59">
        <v>23</v>
      </c>
      <c r="W10" s="59">
        <v>24</v>
      </c>
      <c r="X10" s="59">
        <v>25</v>
      </c>
      <c r="Y10" s="59">
        <v>26</v>
      </c>
      <c r="Z10" s="59">
        <v>27</v>
      </c>
      <c r="AA10" s="59">
        <v>28</v>
      </c>
      <c r="AB10" s="59">
        <v>29</v>
      </c>
      <c r="AC10" s="59">
        <v>30</v>
      </c>
      <c r="AD10" s="59">
        <v>31</v>
      </c>
      <c r="AE10" s="59">
        <v>32</v>
      </c>
      <c r="AF10" s="59">
        <v>33</v>
      </c>
      <c r="AG10" s="59">
        <v>34</v>
      </c>
      <c r="AH10" s="59">
        <v>35</v>
      </c>
      <c r="AI10" s="59">
        <v>36</v>
      </c>
      <c r="AJ10" s="59">
        <v>37</v>
      </c>
      <c r="AK10" s="59">
        <v>38</v>
      </c>
      <c r="AL10" s="59">
        <v>39</v>
      </c>
      <c r="AM10" s="59">
        <v>40</v>
      </c>
      <c r="AN10" s="59">
        <v>41</v>
      </c>
      <c r="AO10" s="59">
        <v>42</v>
      </c>
      <c r="AP10" s="59">
        <v>43</v>
      </c>
      <c r="AQ10" s="59">
        <v>44</v>
      </c>
      <c r="AR10" s="59">
        <v>45</v>
      </c>
      <c r="AS10">
        <v>46</v>
      </c>
      <c r="AT10">
        <v>47</v>
      </c>
      <c r="AU10">
        <v>48</v>
      </c>
      <c r="AV10">
        <v>49</v>
      </c>
      <c r="AW10">
        <v>50</v>
      </c>
      <c r="AX10">
        <v>51</v>
      </c>
      <c r="AY10">
        <v>52</v>
      </c>
      <c r="AZ10">
        <v>53</v>
      </c>
      <c r="BA10">
        <v>54</v>
      </c>
      <c r="BB10">
        <v>55</v>
      </c>
      <c r="BC10">
        <v>56</v>
      </c>
      <c r="BD10">
        <v>57</v>
      </c>
    </row>
    <row r="11" spans="1:56" s="35" customFormat="1" ht="20.100000000000001" customHeight="1" x14ac:dyDescent="0.25">
      <c r="A11" s="25">
        <v>1</v>
      </c>
      <c r="B11" s="57" t="s">
        <v>1089</v>
      </c>
      <c r="C11" s="104" t="s">
        <v>1090</v>
      </c>
      <c r="D11" s="105" t="s">
        <v>1091</v>
      </c>
      <c r="E11" s="57" t="s">
        <v>9</v>
      </c>
      <c r="F11" s="57" t="s">
        <v>71</v>
      </c>
      <c r="G11" s="57" t="s">
        <v>59</v>
      </c>
      <c r="H11" s="57" t="s">
        <v>129</v>
      </c>
      <c r="I11" s="25"/>
      <c r="J11" s="25"/>
      <c r="K11" s="25"/>
      <c r="L11" s="27"/>
      <c r="M11" s="26"/>
      <c r="N11" s="26"/>
      <c r="O11" s="26"/>
      <c r="P11" s="26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8"/>
      <c r="AB11" s="25"/>
      <c r="AC11" s="26"/>
      <c r="AD11" s="25"/>
      <c r="AE11" s="25"/>
      <c r="AF11" s="25"/>
      <c r="AG11" s="25"/>
      <c r="AH11" s="25"/>
      <c r="AI11" s="25"/>
      <c r="AJ11" s="25"/>
      <c r="AK11" s="25"/>
      <c r="AL11" s="57">
        <v>2000</v>
      </c>
      <c r="AM11" s="86">
        <v>0</v>
      </c>
      <c r="AN11" s="86">
        <v>0</v>
      </c>
      <c r="AO11" s="86">
        <v>0</v>
      </c>
      <c r="AP11" s="86">
        <v>26690</v>
      </c>
      <c r="AQ11" s="86">
        <f t="shared" ref="AQ11:AQ37" si="0">SUM(AF11:AP11)</f>
        <v>28690</v>
      </c>
      <c r="AR11" s="87">
        <f t="shared" ref="AR11:AR37" si="1">AE11</f>
        <v>0</v>
      </c>
      <c r="AS11" s="88"/>
      <c r="AT11" s="87">
        <v>590</v>
      </c>
      <c r="AU11" s="89">
        <v>0.625</v>
      </c>
      <c r="AV11" s="90"/>
      <c r="AW11" s="91"/>
      <c r="AX11" s="92" t="s">
        <v>70</v>
      </c>
      <c r="AY11" s="93" t="s">
        <v>245</v>
      </c>
      <c r="AZ11" s="91" t="s">
        <v>229</v>
      </c>
      <c r="BA11" s="91" t="s">
        <v>230</v>
      </c>
      <c r="BB11" s="91" t="s">
        <v>123</v>
      </c>
      <c r="BC11" s="80" t="s">
        <v>246</v>
      </c>
    </row>
    <row r="12" spans="1:56" s="35" customFormat="1" ht="20.100000000000001" customHeight="1" x14ac:dyDescent="0.25">
      <c r="A12" s="25">
        <v>2</v>
      </c>
      <c r="B12" s="57" t="s">
        <v>412</v>
      </c>
      <c r="C12" s="104" t="s">
        <v>413</v>
      </c>
      <c r="D12" s="105" t="s">
        <v>414</v>
      </c>
      <c r="E12" s="57" t="s">
        <v>9</v>
      </c>
      <c r="F12" s="57" t="s">
        <v>71</v>
      </c>
      <c r="G12" s="57" t="s">
        <v>59</v>
      </c>
      <c r="H12" s="57" t="s">
        <v>129</v>
      </c>
      <c r="I12" s="25"/>
      <c r="J12" s="25"/>
      <c r="K12" s="25"/>
      <c r="L12" s="27"/>
      <c r="M12" s="26"/>
      <c r="N12" s="26"/>
      <c r="O12" s="26"/>
      <c r="P12" s="26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8"/>
      <c r="AB12" s="25"/>
      <c r="AC12" s="26"/>
      <c r="AD12" s="25"/>
      <c r="AE12" s="25"/>
      <c r="AF12" s="25"/>
      <c r="AG12" s="25"/>
      <c r="AH12" s="25"/>
      <c r="AI12" s="25"/>
      <c r="AJ12" s="25"/>
      <c r="AK12" s="25"/>
      <c r="AL12" s="57">
        <v>2000</v>
      </c>
      <c r="AM12" s="25">
        <v>0</v>
      </c>
      <c r="AN12" s="25">
        <v>0</v>
      </c>
      <c r="AO12" s="25">
        <v>0</v>
      </c>
      <c r="AP12" s="25">
        <v>0</v>
      </c>
      <c r="AQ12" s="25">
        <f t="shared" si="0"/>
        <v>2000</v>
      </c>
      <c r="AR12" s="26">
        <f t="shared" si="1"/>
        <v>0</v>
      </c>
      <c r="AS12" s="79"/>
      <c r="AT12" s="26" t="s">
        <v>247</v>
      </c>
      <c r="AU12" s="30">
        <v>0.72</v>
      </c>
      <c r="AV12" s="78">
        <v>45107</v>
      </c>
      <c r="AW12" s="32"/>
      <c r="AX12" s="33" t="s">
        <v>69</v>
      </c>
      <c r="AY12" s="34" t="s">
        <v>248</v>
      </c>
      <c r="AZ12" s="32" t="s">
        <v>229</v>
      </c>
      <c r="BA12" s="32" t="s">
        <v>230</v>
      </c>
      <c r="BB12" s="32" t="s">
        <v>123</v>
      </c>
    </row>
    <row r="13" spans="1:56" s="35" customFormat="1" ht="20.100000000000001" customHeight="1" x14ac:dyDescent="0.25">
      <c r="A13" s="25">
        <v>3</v>
      </c>
      <c r="B13" s="57" t="s">
        <v>1092</v>
      </c>
      <c r="C13" s="104" t="s">
        <v>1093</v>
      </c>
      <c r="D13" s="105" t="s">
        <v>1094</v>
      </c>
      <c r="E13" s="57" t="s">
        <v>9</v>
      </c>
      <c r="F13" s="57" t="s">
        <v>71</v>
      </c>
      <c r="G13" s="57" t="s">
        <v>59</v>
      </c>
      <c r="H13" s="57" t="s">
        <v>72</v>
      </c>
      <c r="I13" s="25"/>
      <c r="J13" s="25"/>
      <c r="K13" s="25"/>
      <c r="L13" s="27"/>
      <c r="M13" s="26"/>
      <c r="N13" s="26"/>
      <c r="O13" s="26"/>
      <c r="P13" s="26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8"/>
      <c r="AB13" s="25"/>
      <c r="AC13" s="26"/>
      <c r="AD13" s="25"/>
      <c r="AE13" s="25"/>
      <c r="AF13" s="25"/>
      <c r="AG13" s="25"/>
      <c r="AH13" s="25"/>
      <c r="AI13" s="25"/>
      <c r="AJ13" s="25"/>
      <c r="AK13" s="25"/>
      <c r="AL13" s="57">
        <v>2000</v>
      </c>
      <c r="AM13" s="25">
        <v>0</v>
      </c>
      <c r="AN13" s="25">
        <v>0</v>
      </c>
      <c r="AO13" s="25">
        <v>0</v>
      </c>
      <c r="AP13" s="25">
        <v>1000</v>
      </c>
      <c r="AQ13" s="25">
        <f t="shared" si="0"/>
        <v>3000</v>
      </c>
      <c r="AR13" s="26">
        <f t="shared" si="1"/>
        <v>0</v>
      </c>
      <c r="AS13" s="79"/>
      <c r="AT13" s="26">
        <v>619</v>
      </c>
      <c r="AU13" s="30">
        <v>0.87829999999999997</v>
      </c>
      <c r="AV13" s="31"/>
      <c r="AW13" s="32"/>
      <c r="AX13" s="32" t="s">
        <v>70</v>
      </c>
      <c r="AY13" s="34" t="s">
        <v>249</v>
      </c>
      <c r="AZ13" s="32" t="s">
        <v>122</v>
      </c>
      <c r="BA13" s="32" t="s">
        <v>123</v>
      </c>
      <c r="BB13" s="32" t="s">
        <v>66</v>
      </c>
    </row>
    <row r="14" spans="1:56" s="35" customFormat="1" ht="20.100000000000001" customHeight="1" x14ac:dyDescent="0.25">
      <c r="A14" s="25">
        <v>4</v>
      </c>
      <c r="B14" s="57" t="s">
        <v>1095</v>
      </c>
      <c r="C14" s="104" t="s">
        <v>1096</v>
      </c>
      <c r="D14" s="105" t="s">
        <v>1097</v>
      </c>
      <c r="E14" s="57" t="s">
        <v>9</v>
      </c>
      <c r="F14" s="57" t="s">
        <v>71</v>
      </c>
      <c r="G14" s="57" t="s">
        <v>59</v>
      </c>
      <c r="H14" s="57" t="s">
        <v>72</v>
      </c>
      <c r="I14" s="25"/>
      <c r="J14" s="25"/>
      <c r="K14" s="25"/>
      <c r="L14" s="27"/>
      <c r="M14" s="26"/>
      <c r="N14" s="26"/>
      <c r="O14" s="26"/>
      <c r="P14" s="26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"/>
      <c r="AB14" s="25"/>
      <c r="AC14" s="26"/>
      <c r="AD14" s="25"/>
      <c r="AE14" s="25"/>
      <c r="AF14" s="25"/>
      <c r="AG14" s="25"/>
      <c r="AH14" s="25"/>
      <c r="AI14" s="25"/>
      <c r="AJ14" s="25"/>
      <c r="AK14" s="25"/>
      <c r="AL14" s="57">
        <v>2000</v>
      </c>
      <c r="AM14" s="25">
        <v>0</v>
      </c>
      <c r="AN14" s="25">
        <v>0</v>
      </c>
      <c r="AO14" s="25">
        <v>0</v>
      </c>
      <c r="AP14" s="25">
        <v>0</v>
      </c>
      <c r="AQ14" s="25">
        <f t="shared" si="0"/>
        <v>2000</v>
      </c>
      <c r="AR14" s="26">
        <f t="shared" si="1"/>
        <v>0</v>
      </c>
      <c r="AS14" s="79"/>
      <c r="AT14" s="26" t="s">
        <v>250</v>
      </c>
      <c r="AU14" s="30">
        <v>0.68100000000000005</v>
      </c>
      <c r="AV14" s="31"/>
      <c r="AW14" s="32"/>
      <c r="AX14" s="32" t="s">
        <v>70</v>
      </c>
      <c r="AY14" s="34" t="s">
        <v>251</v>
      </c>
      <c r="AZ14" s="32" t="s">
        <v>229</v>
      </c>
      <c r="BA14" s="32" t="s">
        <v>230</v>
      </c>
      <c r="BB14" s="32" t="s">
        <v>123</v>
      </c>
      <c r="BC14" s="38">
        <v>44988</v>
      </c>
    </row>
    <row r="15" spans="1:56" s="42" customFormat="1" ht="20.100000000000001" customHeight="1" x14ac:dyDescent="0.25">
      <c r="A15" s="25">
        <v>5</v>
      </c>
      <c r="B15" s="57" t="s">
        <v>1098</v>
      </c>
      <c r="C15" s="104" t="s">
        <v>1099</v>
      </c>
      <c r="D15" s="105" t="s">
        <v>1100</v>
      </c>
      <c r="E15" s="57" t="s">
        <v>9</v>
      </c>
      <c r="F15" s="57" t="s">
        <v>71</v>
      </c>
      <c r="G15" s="57" t="s">
        <v>59</v>
      </c>
      <c r="H15" s="57" t="s">
        <v>72</v>
      </c>
      <c r="I15" s="25"/>
      <c r="J15" s="25"/>
      <c r="K15" s="25"/>
      <c r="L15" s="27"/>
      <c r="M15" s="26"/>
      <c r="N15" s="26"/>
      <c r="O15" s="26"/>
      <c r="P15" s="26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8"/>
      <c r="AB15" s="25"/>
      <c r="AC15" s="26"/>
      <c r="AD15" s="25"/>
      <c r="AE15" s="25"/>
      <c r="AF15" s="25"/>
      <c r="AG15" s="25"/>
      <c r="AH15" s="25"/>
      <c r="AI15" s="25"/>
      <c r="AJ15" s="25"/>
      <c r="AK15" s="25"/>
      <c r="AL15" s="57">
        <v>2000</v>
      </c>
      <c r="AM15" s="25">
        <v>0</v>
      </c>
      <c r="AN15" s="25">
        <v>0</v>
      </c>
      <c r="AO15" s="25">
        <v>0</v>
      </c>
      <c r="AP15" s="25">
        <v>0</v>
      </c>
      <c r="AQ15" s="25">
        <f t="shared" si="0"/>
        <v>2000</v>
      </c>
      <c r="AR15" s="26">
        <f t="shared" si="1"/>
        <v>0</v>
      </c>
      <c r="AS15" s="79"/>
      <c r="AT15" s="26" t="s">
        <v>252</v>
      </c>
      <c r="AU15" s="30">
        <v>0.80330000000000001</v>
      </c>
      <c r="AV15" s="78">
        <v>44989</v>
      </c>
      <c r="AW15" s="33">
        <v>45133</v>
      </c>
      <c r="AX15" s="32" t="s">
        <v>69</v>
      </c>
      <c r="AY15" s="34" t="s">
        <v>253</v>
      </c>
      <c r="AZ15" s="32" t="s">
        <v>229</v>
      </c>
      <c r="BA15" s="32" t="s">
        <v>230</v>
      </c>
      <c r="BB15" s="32" t="s">
        <v>123</v>
      </c>
      <c r="BC15" s="35"/>
      <c r="BD15" s="35"/>
    </row>
    <row r="16" spans="1:56" s="35" customFormat="1" ht="20.100000000000001" customHeight="1" x14ac:dyDescent="0.25">
      <c r="A16" s="25">
        <v>6</v>
      </c>
      <c r="B16" s="57" t="s">
        <v>1101</v>
      </c>
      <c r="C16" s="104" t="s">
        <v>1102</v>
      </c>
      <c r="D16" s="105" t="s">
        <v>1103</v>
      </c>
      <c r="E16" s="57" t="s">
        <v>9</v>
      </c>
      <c r="F16" s="57" t="s">
        <v>71</v>
      </c>
      <c r="G16" s="57" t="s">
        <v>59</v>
      </c>
      <c r="H16" s="57" t="s">
        <v>72</v>
      </c>
      <c r="I16" s="25"/>
      <c r="J16" s="25"/>
      <c r="K16" s="25"/>
      <c r="L16" s="27"/>
      <c r="M16" s="26"/>
      <c r="N16" s="26"/>
      <c r="O16" s="26"/>
      <c r="P16" s="26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8"/>
      <c r="AB16" s="25"/>
      <c r="AC16" s="26"/>
      <c r="AD16" s="25"/>
      <c r="AE16" s="25"/>
      <c r="AF16" s="25"/>
      <c r="AG16" s="25"/>
      <c r="AH16" s="25"/>
      <c r="AI16" s="25"/>
      <c r="AJ16" s="25"/>
      <c r="AK16" s="25"/>
      <c r="AL16" s="57">
        <v>2000</v>
      </c>
      <c r="AM16" s="25">
        <v>0</v>
      </c>
      <c r="AN16" s="25">
        <v>0</v>
      </c>
      <c r="AO16" s="25">
        <v>0</v>
      </c>
      <c r="AP16" s="25">
        <v>0</v>
      </c>
      <c r="AQ16" s="25">
        <f t="shared" si="0"/>
        <v>2000</v>
      </c>
      <c r="AR16" s="26">
        <f t="shared" si="1"/>
        <v>0</v>
      </c>
      <c r="AS16" s="79"/>
      <c r="AT16" s="26" t="s">
        <v>254</v>
      </c>
      <c r="AU16" s="30">
        <v>0.85</v>
      </c>
      <c r="AV16" s="78">
        <v>44989</v>
      </c>
      <c r="AW16" s="33">
        <v>45120</v>
      </c>
      <c r="AX16" s="33" t="s">
        <v>80</v>
      </c>
      <c r="AY16" s="82"/>
      <c r="AZ16" s="32" t="s">
        <v>122</v>
      </c>
      <c r="BA16" s="32" t="s">
        <v>123</v>
      </c>
      <c r="BB16" s="32" t="s">
        <v>66</v>
      </c>
      <c r="BC16" s="42"/>
      <c r="BD16" s="42"/>
    </row>
    <row r="17" spans="1:56" s="35" customFormat="1" ht="20.100000000000001" customHeight="1" x14ac:dyDescent="0.25">
      <c r="A17" s="25">
        <v>7</v>
      </c>
      <c r="B17" s="57" t="s">
        <v>1104</v>
      </c>
      <c r="C17" s="104" t="s">
        <v>1105</v>
      </c>
      <c r="D17" s="105" t="s">
        <v>1106</v>
      </c>
      <c r="E17" s="57" t="s">
        <v>9</v>
      </c>
      <c r="F17" s="57" t="s">
        <v>71</v>
      </c>
      <c r="G17" s="57" t="s">
        <v>59</v>
      </c>
      <c r="H17" s="57" t="s">
        <v>72</v>
      </c>
      <c r="I17" s="25"/>
      <c r="J17" s="25"/>
      <c r="K17" s="25"/>
      <c r="L17" s="27"/>
      <c r="M17" s="26"/>
      <c r="N17" s="26"/>
      <c r="O17" s="26"/>
      <c r="P17" s="26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8"/>
      <c r="AB17" s="25"/>
      <c r="AC17" s="26"/>
      <c r="AD17" s="25"/>
      <c r="AE17" s="25"/>
      <c r="AF17" s="25"/>
      <c r="AG17" s="25"/>
      <c r="AH17" s="25"/>
      <c r="AI17" s="25"/>
      <c r="AJ17" s="25"/>
      <c r="AK17" s="25"/>
      <c r="AL17" s="57">
        <v>2000</v>
      </c>
      <c r="AM17" s="25">
        <v>0</v>
      </c>
      <c r="AN17" s="25">
        <v>0</v>
      </c>
      <c r="AO17" s="25">
        <v>0</v>
      </c>
      <c r="AP17" s="25">
        <v>0</v>
      </c>
      <c r="AQ17" s="25">
        <f t="shared" si="0"/>
        <v>2000</v>
      </c>
      <c r="AR17" s="26">
        <f t="shared" si="1"/>
        <v>0</v>
      </c>
      <c r="AS17" s="79"/>
      <c r="AT17" s="26" t="s">
        <v>120</v>
      </c>
      <c r="AU17" s="30">
        <v>0.67</v>
      </c>
      <c r="AV17" s="78">
        <v>44985</v>
      </c>
      <c r="AW17" s="32"/>
      <c r="AX17" s="33" t="s">
        <v>69</v>
      </c>
      <c r="AY17" s="34" t="s">
        <v>121</v>
      </c>
      <c r="AZ17" s="32" t="s">
        <v>122</v>
      </c>
      <c r="BA17" s="32" t="s">
        <v>123</v>
      </c>
      <c r="BB17" s="32" t="s">
        <v>66</v>
      </c>
      <c r="BC17" s="42"/>
      <c r="BD17" s="42"/>
    </row>
    <row r="18" spans="1:56" s="35" customFormat="1" ht="20.100000000000001" customHeight="1" x14ac:dyDescent="0.25">
      <c r="A18" s="25">
        <v>8</v>
      </c>
      <c r="B18" s="57" t="s">
        <v>1107</v>
      </c>
      <c r="C18" s="104" t="s">
        <v>1108</v>
      </c>
      <c r="D18" s="105" t="s">
        <v>1109</v>
      </c>
      <c r="E18" s="57" t="s">
        <v>9</v>
      </c>
      <c r="F18" s="57" t="s">
        <v>71</v>
      </c>
      <c r="G18" s="57" t="s">
        <v>59</v>
      </c>
      <c r="H18" s="57" t="s">
        <v>72</v>
      </c>
      <c r="I18" s="25"/>
      <c r="J18" s="25"/>
      <c r="K18" s="25"/>
      <c r="L18" s="27"/>
      <c r="M18" s="26"/>
      <c r="N18" s="26"/>
      <c r="O18" s="26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8"/>
      <c r="AB18" s="25"/>
      <c r="AC18" s="26"/>
      <c r="AD18" s="25"/>
      <c r="AE18" s="25"/>
      <c r="AF18" s="25"/>
      <c r="AG18" s="25"/>
      <c r="AH18" s="25"/>
      <c r="AI18" s="25"/>
      <c r="AJ18" s="25"/>
      <c r="AK18" s="25"/>
      <c r="AL18" s="57">
        <v>2000</v>
      </c>
      <c r="AM18" s="25">
        <v>0</v>
      </c>
      <c r="AN18" s="25">
        <v>0</v>
      </c>
      <c r="AO18" s="25">
        <v>0</v>
      </c>
      <c r="AP18" s="25">
        <v>0</v>
      </c>
      <c r="AQ18" s="25">
        <f t="shared" si="0"/>
        <v>2000</v>
      </c>
      <c r="AR18" s="26">
        <f t="shared" si="1"/>
        <v>0</v>
      </c>
      <c r="AS18" s="79"/>
      <c r="AT18" s="26" t="s">
        <v>256</v>
      </c>
      <c r="AU18" s="30">
        <v>0.62160000000000004</v>
      </c>
      <c r="AV18" s="78">
        <v>44989</v>
      </c>
      <c r="AW18" s="32"/>
      <c r="AX18" s="33" t="s">
        <v>103</v>
      </c>
      <c r="AY18" s="34" t="s">
        <v>257</v>
      </c>
      <c r="AZ18" s="32" t="s">
        <v>229</v>
      </c>
      <c r="BA18" s="32" t="s">
        <v>230</v>
      </c>
      <c r="BB18" s="32" t="s">
        <v>123</v>
      </c>
      <c r="BC18" s="38">
        <v>45103</v>
      </c>
    </row>
    <row r="19" spans="1:56" s="35" customFormat="1" ht="20.100000000000001" customHeight="1" x14ac:dyDescent="0.25">
      <c r="A19" s="25">
        <v>9</v>
      </c>
      <c r="B19" s="57" t="s">
        <v>1110</v>
      </c>
      <c r="C19" s="104" t="s">
        <v>1111</v>
      </c>
      <c r="D19" s="105" t="s">
        <v>1112</v>
      </c>
      <c r="E19" s="57" t="s">
        <v>8</v>
      </c>
      <c r="F19" s="57" t="s">
        <v>58</v>
      </c>
      <c r="G19" s="57" t="s">
        <v>59</v>
      </c>
      <c r="H19" s="57" t="s">
        <v>381</v>
      </c>
      <c r="I19" s="25"/>
      <c r="J19" s="25"/>
      <c r="K19" s="25"/>
      <c r="L19" s="27"/>
      <c r="M19" s="26"/>
      <c r="N19" s="26"/>
      <c r="O19" s="26"/>
      <c r="P19" s="26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8"/>
      <c r="AB19" s="25"/>
      <c r="AC19" s="26"/>
      <c r="AD19" s="25"/>
      <c r="AE19" s="25"/>
      <c r="AF19" s="25"/>
      <c r="AG19" s="25"/>
      <c r="AH19" s="25"/>
      <c r="AI19" s="25"/>
      <c r="AJ19" s="25"/>
      <c r="AK19" s="25"/>
      <c r="AL19" s="57">
        <v>2000</v>
      </c>
      <c r="AM19" s="25">
        <v>0</v>
      </c>
      <c r="AN19" s="25">
        <v>0</v>
      </c>
      <c r="AO19" s="25">
        <v>0</v>
      </c>
      <c r="AP19" s="25">
        <v>5000</v>
      </c>
      <c r="AQ19" s="25">
        <f t="shared" si="0"/>
        <v>7000</v>
      </c>
      <c r="AR19" s="26">
        <f t="shared" si="1"/>
        <v>0</v>
      </c>
      <c r="AS19" s="79"/>
      <c r="AT19" s="26" t="s">
        <v>258</v>
      </c>
      <c r="AU19" s="30">
        <v>0.69</v>
      </c>
      <c r="AV19" s="31" t="s">
        <v>139</v>
      </c>
      <c r="AW19" s="33">
        <v>44987</v>
      </c>
      <c r="AX19" s="33" t="s">
        <v>104</v>
      </c>
      <c r="AY19" s="34"/>
      <c r="AZ19" s="32" t="s">
        <v>235</v>
      </c>
      <c r="BA19" s="32" t="s">
        <v>230</v>
      </c>
      <c r="BB19" s="32" t="s">
        <v>66</v>
      </c>
    </row>
    <row r="20" spans="1:56" s="42" customFormat="1" ht="20.100000000000001" customHeight="1" x14ac:dyDescent="0.25">
      <c r="A20" s="25">
        <v>10</v>
      </c>
      <c r="B20" s="57" t="s">
        <v>1049</v>
      </c>
      <c r="C20" s="104" t="s">
        <v>1050</v>
      </c>
      <c r="D20" s="105" t="s">
        <v>1051</v>
      </c>
      <c r="E20" s="57" t="s">
        <v>8</v>
      </c>
      <c r="F20" s="57" t="s">
        <v>58</v>
      </c>
      <c r="G20" s="57" t="s">
        <v>100</v>
      </c>
      <c r="H20" s="57" t="s">
        <v>100</v>
      </c>
      <c r="I20" s="25"/>
      <c r="J20" s="25"/>
      <c r="K20" s="25"/>
      <c r="L20" s="27"/>
      <c r="M20" s="26"/>
      <c r="N20" s="26"/>
      <c r="O20" s="26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8"/>
      <c r="AB20" s="25"/>
      <c r="AC20" s="26"/>
      <c r="AD20" s="25"/>
      <c r="AE20" s="25"/>
      <c r="AF20" s="25"/>
      <c r="AG20" s="25"/>
      <c r="AH20" s="25"/>
      <c r="AI20" s="25"/>
      <c r="AJ20" s="25"/>
      <c r="AK20" s="25"/>
      <c r="AL20" s="57">
        <v>2000</v>
      </c>
      <c r="AM20" s="25">
        <v>0</v>
      </c>
      <c r="AN20" s="25">
        <v>0</v>
      </c>
      <c r="AO20" s="25">
        <v>0</v>
      </c>
      <c r="AP20" s="25">
        <v>0</v>
      </c>
      <c r="AQ20" s="25">
        <f t="shared" si="0"/>
        <v>2000</v>
      </c>
      <c r="AR20" s="26">
        <f t="shared" si="1"/>
        <v>0</v>
      </c>
      <c r="AS20" s="79"/>
      <c r="AT20" s="26" t="s">
        <v>259</v>
      </c>
      <c r="AU20" s="30">
        <v>0.69830000000000003</v>
      </c>
      <c r="AV20" s="78">
        <v>44985</v>
      </c>
      <c r="AW20" s="32"/>
      <c r="AX20" s="33" t="s">
        <v>104</v>
      </c>
      <c r="AY20" s="34"/>
      <c r="AZ20" s="32" t="s">
        <v>122</v>
      </c>
      <c r="BA20" s="32" t="s">
        <v>123</v>
      </c>
      <c r="BB20" s="32" t="s">
        <v>66</v>
      </c>
      <c r="BC20" s="35"/>
      <c r="BD20" s="35"/>
    </row>
    <row r="21" spans="1:56" s="35" customFormat="1" ht="20.100000000000001" customHeight="1" x14ac:dyDescent="0.25">
      <c r="A21" s="25">
        <v>11</v>
      </c>
      <c r="B21" s="57" t="s">
        <v>594</v>
      </c>
      <c r="C21" s="104" t="s">
        <v>595</v>
      </c>
      <c r="D21" s="105" t="s">
        <v>596</v>
      </c>
      <c r="E21" s="57" t="s">
        <v>8</v>
      </c>
      <c r="F21" s="57" t="s">
        <v>58</v>
      </c>
      <c r="G21" s="57" t="s">
        <v>100</v>
      </c>
      <c r="H21" s="57" t="s">
        <v>100</v>
      </c>
      <c r="I21" s="25"/>
      <c r="J21" s="25"/>
      <c r="K21" s="25"/>
      <c r="L21" s="27"/>
      <c r="M21" s="26"/>
      <c r="N21" s="26"/>
      <c r="O21" s="26"/>
      <c r="P21" s="26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8"/>
      <c r="AB21" s="25"/>
      <c r="AC21" s="26"/>
      <c r="AD21" s="25"/>
      <c r="AE21" s="25"/>
      <c r="AF21" s="25"/>
      <c r="AG21" s="25"/>
      <c r="AH21" s="25"/>
      <c r="AI21" s="25"/>
      <c r="AJ21" s="25"/>
      <c r="AK21" s="25"/>
      <c r="AL21" s="57">
        <v>3000</v>
      </c>
      <c r="AM21" s="25">
        <v>0</v>
      </c>
      <c r="AN21" s="25">
        <v>0</v>
      </c>
      <c r="AO21" s="25">
        <v>0</v>
      </c>
      <c r="AP21" s="25">
        <v>0</v>
      </c>
      <c r="AQ21" s="25">
        <f t="shared" si="0"/>
        <v>3000</v>
      </c>
      <c r="AR21" s="26">
        <f t="shared" si="1"/>
        <v>0</v>
      </c>
      <c r="AS21" s="79"/>
      <c r="AT21" s="26" t="s">
        <v>260</v>
      </c>
      <c r="AU21" s="30">
        <v>0.65</v>
      </c>
      <c r="AV21" s="78">
        <v>45069</v>
      </c>
      <c r="AW21" s="33">
        <v>45144</v>
      </c>
      <c r="AX21" s="33" t="s">
        <v>104</v>
      </c>
      <c r="AY21" s="34"/>
      <c r="AZ21" s="32" t="s">
        <v>122</v>
      </c>
      <c r="BA21" s="32" t="s">
        <v>123</v>
      </c>
      <c r="BB21" s="32" t="s">
        <v>66</v>
      </c>
    </row>
    <row r="22" spans="1:56" s="35" customFormat="1" ht="20.100000000000001" customHeight="1" x14ac:dyDescent="0.25">
      <c r="A22" s="25">
        <v>12</v>
      </c>
      <c r="B22" s="57" t="s">
        <v>887</v>
      </c>
      <c r="C22" s="104" t="s">
        <v>888</v>
      </c>
      <c r="D22" s="105" t="s">
        <v>889</v>
      </c>
      <c r="E22" s="57" t="s">
        <v>8</v>
      </c>
      <c r="F22" s="57" t="s">
        <v>58</v>
      </c>
      <c r="G22" s="57" t="s">
        <v>100</v>
      </c>
      <c r="H22" s="57" t="s">
        <v>100</v>
      </c>
      <c r="I22" s="25"/>
      <c r="J22" s="25"/>
      <c r="K22" s="25"/>
      <c r="L22" s="27"/>
      <c r="M22" s="26"/>
      <c r="N22" s="26"/>
      <c r="O22" s="26"/>
      <c r="P22" s="26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8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57">
        <v>3000</v>
      </c>
      <c r="AM22" s="25">
        <v>0</v>
      </c>
      <c r="AN22" s="25">
        <v>0</v>
      </c>
      <c r="AO22" s="25">
        <v>0</v>
      </c>
      <c r="AP22" s="25">
        <v>0</v>
      </c>
      <c r="AQ22" s="25">
        <f t="shared" si="0"/>
        <v>3000</v>
      </c>
      <c r="AR22" s="26">
        <f t="shared" si="1"/>
        <v>0</v>
      </c>
      <c r="AS22" s="79"/>
      <c r="AT22" s="26" t="s">
        <v>261</v>
      </c>
      <c r="AU22" s="30">
        <v>0.61829999999999996</v>
      </c>
      <c r="AV22" s="78">
        <v>44989</v>
      </c>
      <c r="AW22" s="33">
        <v>45144</v>
      </c>
      <c r="AX22" s="33" t="s">
        <v>104</v>
      </c>
      <c r="AY22" s="34"/>
      <c r="AZ22" s="32" t="s">
        <v>235</v>
      </c>
      <c r="BA22" s="32" t="s">
        <v>230</v>
      </c>
      <c r="BB22" s="32" t="s">
        <v>66</v>
      </c>
    </row>
    <row r="23" spans="1:56" s="35" customFormat="1" ht="20.100000000000001" customHeight="1" x14ac:dyDescent="0.25">
      <c r="A23" s="25">
        <v>13</v>
      </c>
      <c r="B23" s="57" t="s">
        <v>890</v>
      </c>
      <c r="C23" s="104" t="s">
        <v>891</v>
      </c>
      <c r="D23" s="105" t="s">
        <v>892</v>
      </c>
      <c r="E23" s="57" t="s">
        <v>8</v>
      </c>
      <c r="F23" s="57" t="s">
        <v>58</v>
      </c>
      <c r="G23" s="57" t="s">
        <v>100</v>
      </c>
      <c r="H23" s="57" t="s">
        <v>100</v>
      </c>
      <c r="I23" s="25"/>
      <c r="J23" s="25"/>
      <c r="K23" s="25"/>
      <c r="L23" s="27"/>
      <c r="M23" s="26"/>
      <c r="N23" s="26"/>
      <c r="O23" s="26"/>
      <c r="P23" s="26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8"/>
      <c r="AB23" s="25"/>
      <c r="AC23" s="26"/>
      <c r="AD23" s="25"/>
      <c r="AE23" s="25"/>
      <c r="AF23" s="25"/>
      <c r="AG23" s="25"/>
      <c r="AH23" s="25"/>
      <c r="AI23" s="25"/>
      <c r="AJ23" s="25"/>
      <c r="AK23" s="25"/>
      <c r="AL23" s="57">
        <v>3000</v>
      </c>
      <c r="AM23" s="25">
        <v>0</v>
      </c>
      <c r="AN23" s="25">
        <v>0</v>
      </c>
      <c r="AO23" s="25">
        <v>0</v>
      </c>
      <c r="AP23" s="25">
        <v>0</v>
      </c>
      <c r="AQ23" s="25">
        <f t="shared" si="0"/>
        <v>3000</v>
      </c>
      <c r="AR23" s="26">
        <f t="shared" si="1"/>
        <v>0</v>
      </c>
      <c r="AS23" s="79"/>
      <c r="AT23" s="26" t="s">
        <v>262</v>
      </c>
      <c r="AU23" s="30">
        <v>0.66600000000000004</v>
      </c>
      <c r="AV23" s="78">
        <v>44991</v>
      </c>
      <c r="AW23" s="33">
        <v>45145</v>
      </c>
      <c r="AX23" s="33" t="s">
        <v>80</v>
      </c>
      <c r="AY23" s="34"/>
      <c r="AZ23" s="32" t="s">
        <v>235</v>
      </c>
      <c r="BA23" s="32" t="s">
        <v>230</v>
      </c>
      <c r="BB23" s="32" t="s">
        <v>66</v>
      </c>
    </row>
    <row r="24" spans="1:56" s="35" customFormat="1" ht="20.100000000000001" customHeight="1" x14ac:dyDescent="0.25">
      <c r="A24" s="25">
        <v>14</v>
      </c>
      <c r="B24" s="57" t="s">
        <v>600</v>
      </c>
      <c r="C24" s="104" t="s">
        <v>601</v>
      </c>
      <c r="D24" s="105" t="s">
        <v>602</v>
      </c>
      <c r="E24" s="57" t="s">
        <v>8</v>
      </c>
      <c r="F24" s="57" t="s">
        <v>58</v>
      </c>
      <c r="G24" s="57" t="s">
        <v>100</v>
      </c>
      <c r="H24" s="57" t="s">
        <v>100</v>
      </c>
      <c r="I24" s="25"/>
      <c r="J24" s="25"/>
      <c r="K24" s="25"/>
      <c r="L24" s="27"/>
      <c r="M24" s="26"/>
      <c r="N24" s="26"/>
      <c r="O24" s="26"/>
      <c r="P24" s="26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8"/>
      <c r="AB24" s="25"/>
      <c r="AC24" s="26"/>
      <c r="AD24" s="25"/>
      <c r="AE24" s="25"/>
      <c r="AF24" s="25"/>
      <c r="AG24" s="25"/>
      <c r="AH24" s="25"/>
      <c r="AI24" s="25"/>
      <c r="AJ24" s="25"/>
      <c r="AK24" s="25"/>
      <c r="AL24" s="57">
        <v>3000</v>
      </c>
      <c r="AM24" s="25">
        <v>0</v>
      </c>
      <c r="AN24" s="25">
        <v>0</v>
      </c>
      <c r="AO24" s="25">
        <v>0</v>
      </c>
      <c r="AP24" s="25">
        <v>0</v>
      </c>
      <c r="AQ24" s="25">
        <f t="shared" si="0"/>
        <v>3000</v>
      </c>
      <c r="AR24" s="26">
        <f t="shared" si="1"/>
        <v>0</v>
      </c>
      <c r="AS24" s="79"/>
      <c r="AT24" s="26" t="s">
        <v>263</v>
      </c>
      <c r="AU24" s="30">
        <v>0.78600000000000003</v>
      </c>
      <c r="AV24" s="31"/>
      <c r="AW24" s="32"/>
      <c r="AX24" s="33" t="s">
        <v>70</v>
      </c>
      <c r="AY24" s="34"/>
      <c r="AZ24" s="32" t="s">
        <v>235</v>
      </c>
      <c r="BA24" s="32" t="s">
        <v>230</v>
      </c>
      <c r="BB24" s="32" t="s">
        <v>66</v>
      </c>
      <c r="BC24" s="38">
        <v>44928</v>
      </c>
    </row>
    <row r="25" spans="1:56" s="35" customFormat="1" ht="20.100000000000001" customHeight="1" x14ac:dyDescent="0.25">
      <c r="A25" s="25">
        <v>15</v>
      </c>
      <c r="B25" s="57" t="s">
        <v>618</v>
      </c>
      <c r="C25" s="104" t="s">
        <v>619</v>
      </c>
      <c r="D25" s="105" t="s">
        <v>620</v>
      </c>
      <c r="E25" s="57" t="s">
        <v>8</v>
      </c>
      <c r="F25" s="57" t="s">
        <v>58</v>
      </c>
      <c r="G25" s="57" t="s">
        <v>100</v>
      </c>
      <c r="H25" s="57" t="s">
        <v>100</v>
      </c>
      <c r="I25" s="25"/>
      <c r="J25" s="25"/>
      <c r="K25" s="25"/>
      <c r="L25" s="27"/>
      <c r="M25" s="26"/>
      <c r="N25" s="26"/>
      <c r="O25" s="26"/>
      <c r="P25" s="26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8"/>
      <c r="AB25" s="25"/>
      <c r="AC25" s="26"/>
      <c r="AD25" s="25"/>
      <c r="AE25" s="25"/>
      <c r="AF25" s="25"/>
      <c r="AG25" s="25"/>
      <c r="AH25" s="25"/>
      <c r="AI25" s="25"/>
      <c r="AJ25" s="25"/>
      <c r="AK25" s="25"/>
      <c r="AL25" s="57">
        <v>3000</v>
      </c>
      <c r="AM25" s="25">
        <v>0</v>
      </c>
      <c r="AN25" s="25">
        <v>0</v>
      </c>
      <c r="AO25" s="25">
        <v>0</v>
      </c>
      <c r="AP25" s="25">
        <v>0</v>
      </c>
      <c r="AQ25" s="25">
        <f t="shared" si="0"/>
        <v>3000</v>
      </c>
      <c r="AR25" s="26">
        <f t="shared" si="1"/>
        <v>0</v>
      </c>
      <c r="AS25" s="79"/>
      <c r="AT25" s="26" t="s">
        <v>264</v>
      </c>
      <c r="AU25" s="30">
        <v>0.57499999999999996</v>
      </c>
      <c r="AV25" s="78">
        <v>44989</v>
      </c>
      <c r="AW25" s="33">
        <v>45142</v>
      </c>
      <c r="AX25" s="33" t="s">
        <v>104</v>
      </c>
      <c r="AY25" s="34"/>
      <c r="AZ25" s="32" t="s">
        <v>235</v>
      </c>
      <c r="BA25" s="32" t="s">
        <v>230</v>
      </c>
      <c r="BB25" s="32" t="s">
        <v>66</v>
      </c>
    </row>
    <row r="26" spans="1:56" s="35" customFormat="1" ht="20.100000000000001" customHeight="1" x14ac:dyDescent="0.25">
      <c r="A26" s="25">
        <v>16</v>
      </c>
      <c r="B26" s="57" t="s">
        <v>1113</v>
      </c>
      <c r="C26" s="104" t="s">
        <v>1114</v>
      </c>
      <c r="D26" s="105" t="s">
        <v>1115</v>
      </c>
      <c r="E26" s="57" t="s">
        <v>8</v>
      </c>
      <c r="F26" s="57" t="s">
        <v>58</v>
      </c>
      <c r="G26" s="57" t="s">
        <v>100</v>
      </c>
      <c r="H26" s="57" t="s">
        <v>100</v>
      </c>
      <c r="I26" s="25"/>
      <c r="J26" s="25"/>
      <c r="K26" s="25"/>
      <c r="L26" s="27"/>
      <c r="M26" s="26"/>
      <c r="N26" s="26"/>
      <c r="O26" s="26"/>
      <c r="P26" s="26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8"/>
      <c r="AB26" s="25"/>
      <c r="AC26" s="26"/>
      <c r="AD26" s="25"/>
      <c r="AE26" s="25"/>
      <c r="AF26" s="25"/>
      <c r="AG26" s="25"/>
      <c r="AH26" s="25"/>
      <c r="AI26" s="25"/>
      <c r="AJ26" s="25"/>
      <c r="AK26" s="25"/>
      <c r="AL26" s="57">
        <v>3000</v>
      </c>
      <c r="AM26" s="25">
        <v>0</v>
      </c>
      <c r="AN26" s="25">
        <v>0</v>
      </c>
      <c r="AO26" s="25">
        <v>0</v>
      </c>
      <c r="AP26" s="25">
        <v>1000</v>
      </c>
      <c r="AQ26" s="25">
        <f t="shared" si="0"/>
        <v>4000</v>
      </c>
      <c r="AR26" s="26">
        <f t="shared" si="1"/>
        <v>0</v>
      </c>
      <c r="AS26" s="79"/>
      <c r="AT26" s="26">
        <v>1026</v>
      </c>
      <c r="AU26" s="30">
        <v>0.73660000000000003</v>
      </c>
      <c r="AV26" s="31" t="s">
        <v>151</v>
      </c>
      <c r="AW26" s="32"/>
      <c r="AX26" s="33" t="s">
        <v>69</v>
      </c>
      <c r="AY26" s="34"/>
      <c r="AZ26" s="32" t="s">
        <v>229</v>
      </c>
      <c r="BA26" s="32" t="s">
        <v>230</v>
      </c>
      <c r="BB26" s="32" t="s">
        <v>123</v>
      </c>
    </row>
    <row r="27" spans="1:56" s="35" customFormat="1" ht="20.100000000000001" customHeight="1" x14ac:dyDescent="0.25">
      <c r="A27" s="25">
        <v>17</v>
      </c>
      <c r="B27" s="57" t="s">
        <v>1116</v>
      </c>
      <c r="C27" s="104" t="s">
        <v>1117</v>
      </c>
      <c r="D27" s="105" t="s">
        <v>1118</v>
      </c>
      <c r="E27" s="57" t="s">
        <v>9</v>
      </c>
      <c r="F27" s="57" t="s">
        <v>58</v>
      </c>
      <c r="G27" s="57" t="s">
        <v>100</v>
      </c>
      <c r="H27" s="57" t="s">
        <v>100</v>
      </c>
      <c r="I27" s="25"/>
      <c r="J27" s="25"/>
      <c r="K27" s="25"/>
      <c r="L27" s="27"/>
      <c r="M27" s="26"/>
      <c r="N27" s="26"/>
      <c r="O27" s="26"/>
      <c r="P27" s="26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8"/>
      <c r="AB27" s="25"/>
      <c r="AC27" s="26"/>
      <c r="AD27" s="25"/>
      <c r="AE27" s="25"/>
      <c r="AF27" s="25"/>
      <c r="AG27" s="25"/>
      <c r="AH27" s="25"/>
      <c r="AI27" s="25"/>
      <c r="AJ27" s="25"/>
      <c r="AK27" s="25"/>
      <c r="AL27" s="57">
        <v>3000</v>
      </c>
      <c r="AM27" s="25">
        <v>0</v>
      </c>
      <c r="AN27" s="25">
        <v>0</v>
      </c>
      <c r="AO27" s="25">
        <v>0</v>
      </c>
      <c r="AP27" s="25">
        <v>0</v>
      </c>
      <c r="AQ27" s="25">
        <f t="shared" si="0"/>
        <v>3000</v>
      </c>
      <c r="AR27" s="26">
        <f t="shared" si="1"/>
        <v>0</v>
      </c>
      <c r="AS27" s="79"/>
      <c r="AT27" s="26" t="s">
        <v>265</v>
      </c>
      <c r="AU27" s="30">
        <v>0.72499999999999998</v>
      </c>
      <c r="AV27" s="31"/>
      <c r="AW27" s="32"/>
      <c r="AX27" s="33" t="s">
        <v>88</v>
      </c>
      <c r="AY27" s="34"/>
      <c r="AZ27" s="32" t="s">
        <v>235</v>
      </c>
      <c r="BA27" s="32" t="s">
        <v>230</v>
      </c>
      <c r="BB27" s="32" t="s">
        <v>66</v>
      </c>
      <c r="BC27" s="38">
        <v>45117</v>
      </c>
    </row>
    <row r="28" spans="1:56" s="35" customFormat="1" ht="20.100000000000001" customHeight="1" x14ac:dyDescent="0.25">
      <c r="A28" s="25">
        <v>18</v>
      </c>
      <c r="B28" s="57" t="s">
        <v>677</v>
      </c>
      <c r="C28" s="104" t="s">
        <v>678</v>
      </c>
      <c r="D28" s="105" t="s">
        <v>679</v>
      </c>
      <c r="E28" s="57" t="s">
        <v>8</v>
      </c>
      <c r="F28" s="57" t="s">
        <v>58</v>
      </c>
      <c r="G28" s="57" t="s">
        <v>100</v>
      </c>
      <c r="H28" s="57" t="s">
        <v>100</v>
      </c>
      <c r="I28" s="25"/>
      <c r="J28" s="25"/>
      <c r="K28" s="25"/>
      <c r="L28" s="27"/>
      <c r="M28" s="26"/>
      <c r="N28" s="26"/>
      <c r="O28" s="26"/>
      <c r="P28" s="26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8"/>
      <c r="AB28" s="25"/>
      <c r="AC28" s="26"/>
      <c r="AD28" s="25"/>
      <c r="AE28" s="25"/>
      <c r="AF28" s="25"/>
      <c r="AG28" s="25"/>
      <c r="AH28" s="25"/>
      <c r="AI28" s="25"/>
      <c r="AJ28" s="25"/>
      <c r="AK28" s="25"/>
      <c r="AL28" s="57">
        <v>3000</v>
      </c>
      <c r="AM28" s="25">
        <v>0</v>
      </c>
      <c r="AN28" s="25">
        <v>0</v>
      </c>
      <c r="AO28" s="25">
        <v>0</v>
      </c>
      <c r="AP28" s="25">
        <v>0</v>
      </c>
      <c r="AQ28" s="25">
        <f t="shared" si="0"/>
        <v>3000</v>
      </c>
      <c r="AR28" s="26">
        <f t="shared" si="1"/>
        <v>0</v>
      </c>
      <c r="AS28" s="79"/>
      <c r="AT28" s="26" t="s">
        <v>266</v>
      </c>
      <c r="AU28" s="30">
        <v>0.65500000000000003</v>
      </c>
      <c r="AV28" s="78">
        <v>44989</v>
      </c>
      <c r="AW28" s="33">
        <v>45145</v>
      </c>
      <c r="AX28" s="33" t="s">
        <v>103</v>
      </c>
      <c r="AY28" s="34"/>
      <c r="AZ28" s="32" t="s">
        <v>235</v>
      </c>
      <c r="BA28" s="32" t="s">
        <v>230</v>
      </c>
      <c r="BB28" s="32" t="s">
        <v>66</v>
      </c>
    </row>
    <row r="29" spans="1:56" s="35" customFormat="1" ht="20.100000000000001" customHeight="1" x14ac:dyDescent="0.25">
      <c r="A29" s="25">
        <v>19</v>
      </c>
      <c r="B29" s="57" t="s">
        <v>1119</v>
      </c>
      <c r="C29" s="104" t="s">
        <v>1120</v>
      </c>
      <c r="D29" s="105" t="s">
        <v>1042</v>
      </c>
      <c r="E29" s="57" t="s">
        <v>8</v>
      </c>
      <c r="F29" s="57" t="s">
        <v>58</v>
      </c>
      <c r="G29" s="57" t="s">
        <v>100</v>
      </c>
      <c r="H29" s="57" t="s">
        <v>100</v>
      </c>
      <c r="I29" s="25"/>
      <c r="J29" s="25"/>
      <c r="K29" s="25"/>
      <c r="L29" s="27"/>
      <c r="M29" s="26"/>
      <c r="N29" s="26"/>
      <c r="O29" s="26"/>
      <c r="P29" s="26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8"/>
      <c r="AB29" s="25"/>
      <c r="AC29" s="26"/>
      <c r="AD29" s="25"/>
      <c r="AE29" s="25"/>
      <c r="AF29" s="25"/>
      <c r="AG29" s="25"/>
      <c r="AH29" s="25"/>
      <c r="AI29" s="25"/>
      <c r="AJ29" s="25"/>
      <c r="AK29" s="25"/>
      <c r="AL29" s="57">
        <v>3000</v>
      </c>
      <c r="AM29" s="25">
        <v>0</v>
      </c>
      <c r="AN29" s="25">
        <v>0</v>
      </c>
      <c r="AO29" s="25">
        <v>0</v>
      </c>
      <c r="AP29" s="25">
        <v>0</v>
      </c>
      <c r="AQ29" s="25">
        <f t="shared" si="0"/>
        <v>3000</v>
      </c>
      <c r="AR29" s="26">
        <f t="shared" si="1"/>
        <v>0</v>
      </c>
      <c r="AS29" s="79"/>
      <c r="AT29" s="26" t="s">
        <v>267</v>
      </c>
      <c r="AU29" s="30">
        <v>0.76829999999999998</v>
      </c>
      <c r="AV29" s="78">
        <v>44985</v>
      </c>
      <c r="AW29" s="32"/>
      <c r="AX29" s="33" t="s">
        <v>69</v>
      </c>
      <c r="AY29" s="34" t="s">
        <v>268</v>
      </c>
      <c r="AZ29" s="32" t="s">
        <v>229</v>
      </c>
      <c r="BA29" s="32" t="s">
        <v>230</v>
      </c>
      <c r="BB29" s="32" t="s">
        <v>123</v>
      </c>
    </row>
    <row r="30" spans="1:56" s="35" customFormat="1" ht="20.100000000000001" customHeight="1" x14ac:dyDescent="0.25">
      <c r="A30" s="25">
        <v>20</v>
      </c>
      <c r="B30" s="57" t="s">
        <v>1121</v>
      </c>
      <c r="C30" s="104" t="s">
        <v>1122</v>
      </c>
      <c r="D30" s="105" t="s">
        <v>1123</v>
      </c>
      <c r="E30" s="57" t="s">
        <v>8</v>
      </c>
      <c r="F30" s="57" t="s">
        <v>58</v>
      </c>
      <c r="G30" s="57" t="s">
        <v>100</v>
      </c>
      <c r="H30" s="57" t="s">
        <v>100</v>
      </c>
      <c r="I30" s="25"/>
      <c r="J30" s="25"/>
      <c r="K30" s="25"/>
      <c r="L30" s="27"/>
      <c r="M30" s="26"/>
      <c r="N30" s="26"/>
      <c r="O30" s="26"/>
      <c r="P30" s="26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8"/>
      <c r="AB30" s="25"/>
      <c r="AC30" s="26"/>
      <c r="AD30" s="25"/>
      <c r="AE30" s="25"/>
      <c r="AF30" s="25"/>
      <c r="AG30" s="25"/>
      <c r="AH30" s="25"/>
      <c r="AI30" s="25"/>
      <c r="AJ30" s="25"/>
      <c r="AK30" s="25"/>
      <c r="AL30" s="57">
        <v>3000</v>
      </c>
      <c r="AM30" s="25">
        <v>0</v>
      </c>
      <c r="AN30" s="25">
        <v>0</v>
      </c>
      <c r="AO30" s="25">
        <v>0</v>
      </c>
      <c r="AP30" s="25">
        <v>0</v>
      </c>
      <c r="AQ30" s="25">
        <f t="shared" si="0"/>
        <v>3000</v>
      </c>
      <c r="AR30" s="26">
        <f t="shared" si="1"/>
        <v>0</v>
      </c>
      <c r="AS30" s="79"/>
      <c r="AT30" s="26" t="s">
        <v>269</v>
      </c>
      <c r="AU30" s="30">
        <v>0.80500000000000005</v>
      </c>
      <c r="AV30" s="31" t="s">
        <v>270</v>
      </c>
      <c r="AW30" s="32"/>
      <c r="AX30" s="33" t="s">
        <v>104</v>
      </c>
      <c r="AY30" s="34"/>
      <c r="AZ30" s="32" t="s">
        <v>122</v>
      </c>
      <c r="BA30" s="32" t="s">
        <v>123</v>
      </c>
      <c r="BB30" s="32" t="s">
        <v>66</v>
      </c>
    </row>
    <row r="31" spans="1:56" s="35" customFormat="1" ht="20.100000000000001" customHeight="1" x14ac:dyDescent="0.25">
      <c r="A31" s="25">
        <v>21</v>
      </c>
      <c r="B31" s="57" t="s">
        <v>758</v>
      </c>
      <c r="C31" s="104" t="s">
        <v>759</v>
      </c>
      <c r="D31" s="105" t="s">
        <v>760</v>
      </c>
      <c r="E31" s="57" t="s">
        <v>9</v>
      </c>
      <c r="F31" s="57" t="s">
        <v>71</v>
      </c>
      <c r="G31" s="57" t="s">
        <v>107</v>
      </c>
      <c r="H31" s="57" t="s">
        <v>107</v>
      </c>
      <c r="I31" s="25"/>
      <c r="J31" s="25"/>
      <c r="K31" s="25"/>
      <c r="L31" s="27"/>
      <c r="M31" s="26"/>
      <c r="N31" s="26"/>
      <c r="O31" s="26"/>
      <c r="P31" s="26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8"/>
      <c r="AB31" s="25"/>
      <c r="AC31" s="26"/>
      <c r="AD31" s="28"/>
      <c r="AE31" s="25"/>
      <c r="AF31" s="25"/>
      <c r="AG31" s="25"/>
      <c r="AH31" s="25"/>
      <c r="AI31" s="25"/>
      <c r="AJ31" s="25"/>
      <c r="AK31" s="25"/>
      <c r="AL31" s="57">
        <v>3000</v>
      </c>
      <c r="AM31" s="25">
        <v>0</v>
      </c>
      <c r="AN31" s="25">
        <v>0</v>
      </c>
      <c r="AO31" s="25">
        <v>0</v>
      </c>
      <c r="AP31" s="25">
        <v>0</v>
      </c>
      <c r="AQ31" s="25">
        <f t="shared" si="0"/>
        <v>3000</v>
      </c>
      <c r="AR31" s="26">
        <f t="shared" si="1"/>
        <v>0</v>
      </c>
      <c r="AS31" s="79"/>
      <c r="AT31" s="26" t="s">
        <v>271</v>
      </c>
      <c r="AU31" s="30">
        <v>0.72599999999999998</v>
      </c>
      <c r="AV31" s="78">
        <v>44988</v>
      </c>
      <c r="AW31" s="33">
        <v>45126</v>
      </c>
      <c r="AX31" s="33" t="s">
        <v>215</v>
      </c>
      <c r="AY31" s="34" t="s">
        <v>272</v>
      </c>
      <c r="AZ31" s="32" t="s">
        <v>229</v>
      </c>
      <c r="BA31" s="32" t="s">
        <v>230</v>
      </c>
      <c r="BB31" s="32" t="s">
        <v>123</v>
      </c>
    </row>
    <row r="32" spans="1:56" s="35" customFormat="1" ht="20.100000000000001" customHeight="1" x14ac:dyDescent="0.25">
      <c r="A32" s="25">
        <v>22</v>
      </c>
      <c r="B32" s="57" t="s">
        <v>1124</v>
      </c>
      <c r="C32" s="104" t="s">
        <v>1125</v>
      </c>
      <c r="D32" s="105" t="s">
        <v>1126</v>
      </c>
      <c r="E32" s="57" t="s">
        <v>9</v>
      </c>
      <c r="F32" s="57" t="s">
        <v>58</v>
      </c>
      <c r="G32" s="57" t="s">
        <v>107</v>
      </c>
      <c r="H32" s="57" t="s">
        <v>107</v>
      </c>
      <c r="I32" s="25"/>
      <c r="J32" s="25"/>
      <c r="K32" s="25"/>
      <c r="L32" s="27"/>
      <c r="M32" s="26"/>
      <c r="N32" s="26"/>
      <c r="O32" s="26"/>
      <c r="P32" s="26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8"/>
      <c r="AB32" s="25"/>
      <c r="AC32" s="26"/>
      <c r="AD32" s="25"/>
      <c r="AE32" s="25"/>
      <c r="AF32" s="25"/>
      <c r="AG32" s="25"/>
      <c r="AH32" s="25"/>
      <c r="AI32" s="25"/>
      <c r="AJ32" s="25"/>
      <c r="AK32" s="25"/>
      <c r="AL32" s="57">
        <v>3000</v>
      </c>
      <c r="AM32" s="25">
        <v>0</v>
      </c>
      <c r="AN32" s="25">
        <v>0</v>
      </c>
      <c r="AO32" s="25">
        <v>0</v>
      </c>
      <c r="AP32" s="25">
        <v>1000</v>
      </c>
      <c r="AQ32" s="25">
        <f t="shared" si="0"/>
        <v>4000</v>
      </c>
      <c r="AR32" s="26">
        <f t="shared" si="1"/>
        <v>0</v>
      </c>
      <c r="AS32" s="79"/>
      <c r="AT32" s="26" t="s">
        <v>273</v>
      </c>
      <c r="AU32" s="30">
        <v>0.76500000000000001</v>
      </c>
      <c r="AV32" s="77"/>
      <c r="AW32" s="32"/>
      <c r="AX32" s="32" t="s">
        <v>70</v>
      </c>
      <c r="AY32" s="34" t="s">
        <v>274</v>
      </c>
      <c r="AZ32" s="32" t="s">
        <v>116</v>
      </c>
      <c r="BA32" s="32" t="s">
        <v>85</v>
      </c>
      <c r="BB32" s="32" t="s">
        <v>275</v>
      </c>
    </row>
    <row r="33" spans="1:54" s="35" customFormat="1" ht="20.100000000000001" customHeight="1" x14ac:dyDescent="0.25">
      <c r="A33" s="25">
        <v>23</v>
      </c>
      <c r="B33" s="57" t="s">
        <v>1127</v>
      </c>
      <c r="C33" s="104" t="s">
        <v>1128</v>
      </c>
      <c r="D33" s="105" t="s">
        <v>1129</v>
      </c>
      <c r="E33" s="57" t="s">
        <v>9</v>
      </c>
      <c r="F33" s="57" t="s">
        <v>58</v>
      </c>
      <c r="G33" s="57" t="s">
        <v>107</v>
      </c>
      <c r="H33" s="57" t="s">
        <v>107</v>
      </c>
      <c r="I33" s="25"/>
      <c r="J33" s="25"/>
      <c r="K33" s="25"/>
      <c r="L33" s="27"/>
      <c r="M33" s="26"/>
      <c r="N33" s="26"/>
      <c r="O33" s="26"/>
      <c r="P33" s="26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8"/>
      <c r="AB33" s="25"/>
      <c r="AC33" s="26"/>
      <c r="AD33" s="25"/>
      <c r="AE33" s="25"/>
      <c r="AF33" s="25"/>
      <c r="AG33" s="25"/>
      <c r="AH33" s="25"/>
      <c r="AI33" s="25"/>
      <c r="AJ33" s="25"/>
      <c r="AK33" s="25"/>
      <c r="AL33" s="57">
        <v>3000</v>
      </c>
      <c r="AM33" s="25">
        <v>0</v>
      </c>
      <c r="AN33" s="25">
        <v>0</v>
      </c>
      <c r="AO33" s="25">
        <v>0</v>
      </c>
      <c r="AP33" s="25">
        <v>0</v>
      </c>
      <c r="AQ33" s="25">
        <f t="shared" si="0"/>
        <v>3000</v>
      </c>
      <c r="AR33" s="26">
        <f t="shared" si="1"/>
        <v>0</v>
      </c>
      <c r="AS33" s="79"/>
      <c r="AT33" s="26" t="s">
        <v>276</v>
      </c>
      <c r="AU33" s="30">
        <v>0.67830000000000001</v>
      </c>
      <c r="AV33" s="77" t="s">
        <v>277</v>
      </c>
      <c r="AW33" s="33">
        <v>44988</v>
      </c>
      <c r="AX33" s="32" t="s">
        <v>215</v>
      </c>
      <c r="AY33" s="34" t="s">
        <v>278</v>
      </c>
      <c r="AZ33" s="32" t="s">
        <v>116</v>
      </c>
      <c r="BA33" s="32" t="s">
        <v>85</v>
      </c>
      <c r="BB33" s="32" t="s">
        <v>98</v>
      </c>
    </row>
    <row r="34" spans="1:54" s="35" customFormat="1" ht="20.100000000000001" customHeight="1" x14ac:dyDescent="0.25">
      <c r="A34" s="25">
        <v>24</v>
      </c>
      <c r="B34" s="57" t="s">
        <v>1130</v>
      </c>
      <c r="C34" s="104" t="s">
        <v>1131</v>
      </c>
      <c r="D34" s="105" t="s">
        <v>1132</v>
      </c>
      <c r="E34" s="57" t="s">
        <v>9</v>
      </c>
      <c r="F34" s="57" t="s">
        <v>58</v>
      </c>
      <c r="G34" s="57" t="s">
        <v>107</v>
      </c>
      <c r="H34" s="57" t="s">
        <v>107</v>
      </c>
      <c r="I34" s="25"/>
      <c r="J34" s="25"/>
      <c r="K34" s="25"/>
      <c r="L34" s="27"/>
      <c r="M34" s="26"/>
      <c r="N34" s="26"/>
      <c r="O34" s="26"/>
      <c r="P34" s="2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8"/>
      <c r="AB34" s="25"/>
      <c r="AC34" s="26"/>
      <c r="AD34" s="25"/>
      <c r="AE34" s="25"/>
      <c r="AF34" s="25"/>
      <c r="AG34" s="25"/>
      <c r="AH34" s="25"/>
      <c r="AI34" s="25"/>
      <c r="AJ34" s="25"/>
      <c r="AK34" s="25"/>
      <c r="AL34" s="57">
        <v>3000</v>
      </c>
      <c r="AM34" s="25">
        <v>0</v>
      </c>
      <c r="AN34" s="25">
        <v>0</v>
      </c>
      <c r="AO34" s="25">
        <v>0</v>
      </c>
      <c r="AP34" s="25">
        <v>0</v>
      </c>
      <c r="AQ34" s="25">
        <f t="shared" si="0"/>
        <v>3000</v>
      </c>
      <c r="AR34" s="26">
        <f t="shared" si="1"/>
        <v>0</v>
      </c>
      <c r="AS34" s="79"/>
      <c r="AT34" s="26" t="s">
        <v>279</v>
      </c>
      <c r="AU34" s="30">
        <v>0.65300000000000002</v>
      </c>
      <c r="AV34" s="85">
        <v>45119</v>
      </c>
      <c r="AW34" s="32"/>
      <c r="AX34" s="32" t="s">
        <v>80</v>
      </c>
      <c r="AY34" s="34" t="s">
        <v>280</v>
      </c>
      <c r="AZ34" s="32" t="s">
        <v>116</v>
      </c>
      <c r="BA34" s="32" t="s">
        <v>85</v>
      </c>
      <c r="BB34" s="32" t="s">
        <v>98</v>
      </c>
    </row>
    <row r="35" spans="1:54" s="35" customFormat="1" ht="20.100000000000001" customHeight="1" x14ac:dyDescent="0.25">
      <c r="A35" s="25">
        <v>25</v>
      </c>
      <c r="B35" s="57" t="s">
        <v>1133</v>
      </c>
      <c r="C35" s="104" t="s">
        <v>1134</v>
      </c>
      <c r="D35" s="105" t="s">
        <v>1135</v>
      </c>
      <c r="E35" s="57" t="s">
        <v>9</v>
      </c>
      <c r="F35" s="57" t="s">
        <v>71</v>
      </c>
      <c r="G35" s="57" t="s">
        <v>107</v>
      </c>
      <c r="H35" s="57" t="s">
        <v>107</v>
      </c>
      <c r="I35" s="25"/>
      <c r="J35" s="25"/>
      <c r="K35" s="25"/>
      <c r="L35" s="27"/>
      <c r="M35" s="26"/>
      <c r="N35" s="26"/>
      <c r="O35" s="26"/>
      <c r="P35" s="2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8"/>
      <c r="AB35" s="25"/>
      <c r="AC35" s="26"/>
      <c r="AD35" s="25"/>
      <c r="AE35" s="25"/>
      <c r="AF35" s="25"/>
      <c r="AG35" s="25"/>
      <c r="AH35" s="25"/>
      <c r="AI35" s="25"/>
      <c r="AJ35" s="25"/>
      <c r="AK35" s="25"/>
      <c r="AL35" s="57">
        <v>3000</v>
      </c>
      <c r="AM35" s="25">
        <v>0</v>
      </c>
      <c r="AN35" s="25">
        <v>0</v>
      </c>
      <c r="AO35" s="25">
        <v>0</v>
      </c>
      <c r="AP35" s="25">
        <v>1000</v>
      </c>
      <c r="AQ35" s="25">
        <f t="shared" si="0"/>
        <v>4000</v>
      </c>
      <c r="AR35" s="26">
        <f t="shared" si="1"/>
        <v>0</v>
      </c>
      <c r="AS35" s="79"/>
      <c r="AT35" s="26">
        <v>369</v>
      </c>
      <c r="AU35" s="30">
        <v>0.75</v>
      </c>
      <c r="AV35" s="77"/>
      <c r="AW35" s="32"/>
      <c r="AX35" s="32" t="s">
        <v>104</v>
      </c>
      <c r="AY35" s="34" t="s">
        <v>281</v>
      </c>
      <c r="AZ35" s="32" t="s">
        <v>127</v>
      </c>
      <c r="BA35" s="32" t="s">
        <v>77</v>
      </c>
      <c r="BB35" s="32" t="s">
        <v>98</v>
      </c>
    </row>
    <row r="36" spans="1:54" s="35" customFormat="1" ht="20.100000000000001" customHeight="1" x14ac:dyDescent="0.25">
      <c r="A36" s="25">
        <v>26</v>
      </c>
      <c r="B36" s="57" t="s">
        <v>1136</v>
      </c>
      <c r="C36" s="104" t="s">
        <v>1137</v>
      </c>
      <c r="D36" s="105" t="s">
        <v>1138</v>
      </c>
      <c r="E36" s="57" t="s">
        <v>9</v>
      </c>
      <c r="F36" s="57" t="s">
        <v>58</v>
      </c>
      <c r="G36" s="57" t="s">
        <v>107</v>
      </c>
      <c r="H36" s="57" t="s">
        <v>107</v>
      </c>
      <c r="I36" s="25"/>
      <c r="J36" s="25"/>
      <c r="K36" s="25"/>
      <c r="L36" s="27"/>
      <c r="M36" s="26"/>
      <c r="N36" s="26"/>
      <c r="O36" s="26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8"/>
      <c r="AB36" s="25"/>
      <c r="AC36" s="26"/>
      <c r="AD36" s="25"/>
      <c r="AE36" s="25"/>
      <c r="AF36" s="25"/>
      <c r="AG36" s="25"/>
      <c r="AH36" s="25"/>
      <c r="AI36" s="25"/>
      <c r="AJ36" s="25"/>
      <c r="AK36" s="25"/>
      <c r="AL36" s="57">
        <v>3000</v>
      </c>
      <c r="AM36" s="25">
        <v>0</v>
      </c>
      <c r="AN36" s="25">
        <v>0</v>
      </c>
      <c r="AO36" s="25">
        <v>0</v>
      </c>
      <c r="AP36" s="25">
        <v>0</v>
      </c>
      <c r="AQ36" s="25">
        <f t="shared" si="0"/>
        <v>3000</v>
      </c>
      <c r="AR36" s="26">
        <f t="shared" si="1"/>
        <v>0</v>
      </c>
      <c r="AS36" s="79"/>
      <c r="AT36" s="26" t="s">
        <v>140</v>
      </c>
      <c r="AU36" s="30">
        <v>0.59</v>
      </c>
      <c r="AV36" s="31" t="s">
        <v>141</v>
      </c>
      <c r="AW36" s="33">
        <v>45142</v>
      </c>
      <c r="AX36" s="32" t="s">
        <v>70</v>
      </c>
      <c r="AY36" s="34"/>
      <c r="AZ36" s="32" t="s">
        <v>116</v>
      </c>
      <c r="BA36" s="32" t="s">
        <v>85</v>
      </c>
      <c r="BB36" s="32" t="s">
        <v>98</v>
      </c>
    </row>
    <row r="37" spans="1:54" s="35" customFormat="1" ht="20.100000000000001" customHeight="1" x14ac:dyDescent="0.25">
      <c r="A37" s="25">
        <v>27</v>
      </c>
      <c r="B37" s="57" t="s">
        <v>1139</v>
      </c>
      <c r="C37" s="104" t="s">
        <v>1140</v>
      </c>
      <c r="D37" s="105" t="s">
        <v>1141</v>
      </c>
      <c r="E37" s="57" t="s">
        <v>9</v>
      </c>
      <c r="F37" s="57" t="s">
        <v>58</v>
      </c>
      <c r="G37" s="57" t="s">
        <v>124</v>
      </c>
      <c r="H37" s="57" t="s">
        <v>187</v>
      </c>
      <c r="I37" s="25"/>
      <c r="J37" s="25"/>
      <c r="K37" s="25"/>
      <c r="L37" s="27"/>
      <c r="M37" s="26"/>
      <c r="N37" s="26"/>
      <c r="O37" s="26"/>
      <c r="P37" s="26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8"/>
      <c r="AB37" s="25"/>
      <c r="AC37" s="26"/>
      <c r="AD37" s="25"/>
      <c r="AE37" s="25"/>
      <c r="AF37" s="25"/>
      <c r="AG37" s="25"/>
      <c r="AH37" s="25"/>
      <c r="AI37" s="25"/>
      <c r="AJ37" s="25"/>
      <c r="AK37" s="25"/>
      <c r="AL37" s="57">
        <v>2000</v>
      </c>
      <c r="AM37" s="25">
        <v>0</v>
      </c>
      <c r="AN37" s="25">
        <v>0</v>
      </c>
      <c r="AO37" s="25">
        <v>0</v>
      </c>
      <c r="AP37" s="25">
        <f>3000+1000</f>
        <v>4000</v>
      </c>
      <c r="AQ37" s="25">
        <f t="shared" si="0"/>
        <v>6000</v>
      </c>
      <c r="AR37" s="26">
        <f t="shared" si="1"/>
        <v>0</v>
      </c>
      <c r="AS37" s="79"/>
      <c r="AT37" s="26" t="s">
        <v>142</v>
      </c>
      <c r="AU37" s="30">
        <v>0.92669999999999997</v>
      </c>
      <c r="AV37" s="77"/>
      <c r="AW37" s="32"/>
      <c r="AX37" s="33" t="s">
        <v>69</v>
      </c>
      <c r="AY37" s="34" t="s">
        <v>143</v>
      </c>
      <c r="AZ37" s="32" t="s">
        <v>119</v>
      </c>
      <c r="BA37" s="32" t="s">
        <v>77</v>
      </c>
      <c r="BB37" s="32" t="s">
        <v>85</v>
      </c>
    </row>
    <row r="38" spans="1:54" ht="20.25" x14ac:dyDescent="0.3">
      <c r="A38" s="218" t="s">
        <v>108</v>
      </c>
      <c r="B38" s="219"/>
      <c r="C38" s="219"/>
      <c r="D38" s="219"/>
      <c r="E38" s="219"/>
      <c r="F38" s="219"/>
      <c r="G38" s="219"/>
      <c r="H38" s="219"/>
      <c r="I38" s="220"/>
      <c r="J38" s="43"/>
      <c r="K38" s="44"/>
      <c r="L38" s="45"/>
      <c r="M38" s="46"/>
      <c r="N38" s="47"/>
      <c r="O38" s="47"/>
      <c r="P38" s="48"/>
      <c r="Q38" s="43"/>
      <c r="R38" s="43"/>
      <c r="S38" s="43"/>
      <c r="T38" s="43"/>
      <c r="U38" s="43"/>
      <c r="V38" s="43"/>
      <c r="W38" s="43"/>
      <c r="X38" s="43"/>
      <c r="Y38" s="43"/>
      <c r="Z38" s="49"/>
      <c r="AA38" s="43"/>
      <c r="AB38" s="43"/>
      <c r="AC38" s="47"/>
      <c r="AD38" s="43"/>
      <c r="AE38" s="43"/>
      <c r="AF38" s="43"/>
      <c r="AG38" s="43"/>
      <c r="AH38" s="43"/>
      <c r="AI38" s="43"/>
      <c r="AJ38" s="43"/>
      <c r="AK38" s="43"/>
      <c r="AL38" s="223">
        <f>SUM(AL11:AL37)</f>
        <v>70000</v>
      </c>
      <c r="AM38" s="224"/>
      <c r="AN38" s="224"/>
      <c r="AO38" s="224"/>
      <c r="AP38" s="224" t="e">
        <f>SUM(#REF!)</f>
        <v>#REF!</v>
      </c>
      <c r="AQ38" s="224"/>
      <c r="AR38" s="224"/>
      <c r="AS38" s="224"/>
      <c r="AT38" s="224"/>
      <c r="AU38" s="225"/>
    </row>
    <row r="39" spans="1:54" ht="20.25" x14ac:dyDescent="0.3">
      <c r="A39" s="218" t="s">
        <v>1142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20"/>
    </row>
    <row r="42" spans="1:54" x14ac:dyDescent="0.25">
      <c r="E42" s="53">
        <v>27</v>
      </c>
    </row>
  </sheetData>
  <mergeCells count="12">
    <mergeCell ref="A39:AP39"/>
    <mergeCell ref="A1:AU1"/>
    <mergeCell ref="A2:AU2"/>
    <mergeCell ref="A3:AU3"/>
    <mergeCell ref="A4:AU4"/>
    <mergeCell ref="G5:H5"/>
    <mergeCell ref="I5:J5"/>
    <mergeCell ref="A6:AU6"/>
    <mergeCell ref="A8:AL8"/>
    <mergeCell ref="AE9:AR9"/>
    <mergeCell ref="A38:I38"/>
    <mergeCell ref="AL38:AU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172"/>
  <sheetViews>
    <sheetView topLeftCell="A158" workbookViewId="0">
      <selection activeCell="I187" sqref="I187"/>
    </sheetView>
  </sheetViews>
  <sheetFormatPr defaultColWidth="15.42578125" defaultRowHeight="15" x14ac:dyDescent="0.25"/>
  <cols>
    <col min="1" max="1" width="5" style="8" bestFit="1" customWidth="1"/>
    <col min="2" max="2" width="11.42578125" style="10" customWidth="1"/>
    <col min="3" max="3" width="14.85546875" style="55" customWidth="1"/>
    <col min="4" max="4" width="44.85546875" style="52" customWidth="1"/>
    <col min="5" max="5" width="4.85546875" style="53" customWidth="1"/>
    <col min="6" max="6" width="5.28515625" style="8" customWidth="1"/>
    <col min="7" max="7" width="11.42578125" style="8" customWidth="1"/>
    <col min="8" max="8" width="9.140625" style="8" customWidth="1"/>
    <col min="9" max="9" width="13.7109375" style="8" customWidth="1"/>
    <col min="10" max="10" width="11.42578125" style="8" hidden="1" customWidth="1"/>
    <col min="11" max="11" width="11.7109375" style="15" hidden="1" customWidth="1"/>
    <col min="12" max="12" width="12.5703125" style="8" hidden="1" customWidth="1"/>
    <col min="13" max="13" width="16.28515625" style="51" hidden="1" customWidth="1"/>
    <col min="14" max="14" width="8.7109375" style="19" hidden="1" customWidth="1"/>
    <col min="15" max="15" width="37.140625" style="7" hidden="1" customWidth="1"/>
    <col min="16" max="16" width="15.140625" style="7" hidden="1" customWidth="1"/>
    <col min="17" max="17" width="22" style="7" hidden="1" customWidth="1"/>
    <col min="18" max="18" width="15.42578125" style="8" hidden="1" customWidth="1"/>
    <col min="19" max="19" width="16" style="7" hidden="1" customWidth="1"/>
    <col min="20" max="20" width="17.140625" style="7" hidden="1" customWidth="1"/>
    <col min="21" max="21" width="20.42578125" style="7" hidden="1" customWidth="1"/>
    <col min="22" max="25" width="15.42578125" style="7" hidden="1" customWidth="1"/>
    <col min="26" max="26" width="3.5703125" style="7" customWidth="1"/>
    <col min="27" max="27" width="15.42578125" style="7" customWidth="1"/>
    <col min="28" max="222" width="15.42578125" style="7"/>
    <col min="223" max="223" width="5" style="7" bestFit="1" customWidth="1"/>
    <col min="224" max="224" width="11.42578125" style="7" customWidth="1"/>
    <col min="225" max="225" width="16.28515625" style="7" bestFit="1" customWidth="1"/>
    <col min="226" max="226" width="14.85546875" style="7" customWidth="1"/>
    <col min="227" max="227" width="44.85546875" style="7" customWidth="1"/>
    <col min="228" max="228" width="4.85546875" style="7" customWidth="1"/>
    <col min="229" max="229" width="5.28515625" style="7" customWidth="1"/>
    <col min="230" max="230" width="11.42578125" style="7" customWidth="1"/>
    <col min="231" max="231" width="20.5703125" style="7" customWidth="1"/>
    <col min="232" max="232" width="5.7109375" style="7" customWidth="1"/>
    <col min="233" max="233" width="10" style="7" customWidth="1"/>
    <col min="234" max="234" width="7.7109375" style="7" customWidth="1"/>
    <col min="235" max="235" width="27" style="7" customWidth="1"/>
    <col min="236" max="236" width="14.85546875" style="7" customWidth="1"/>
    <col min="237" max="237" width="13.5703125" style="7" customWidth="1"/>
    <col min="238" max="238" width="13.28515625" style="7" customWidth="1"/>
    <col min="239" max="239" width="11.85546875" style="7" customWidth="1"/>
    <col min="240" max="240" width="12.5703125" style="7" customWidth="1"/>
    <col min="241" max="241" width="7.42578125" style="7" customWidth="1"/>
    <col min="242" max="242" width="9.140625" style="7" customWidth="1"/>
    <col min="243" max="243" width="7.28515625" style="7" customWidth="1"/>
    <col min="244" max="244" width="8.42578125" style="7" customWidth="1"/>
    <col min="245" max="245" width="7.5703125" style="7" customWidth="1"/>
    <col min="246" max="246" width="8.140625" style="7" customWidth="1"/>
    <col min="247" max="247" width="5.85546875" style="7" customWidth="1"/>
    <col min="248" max="248" width="9.42578125" style="7" customWidth="1"/>
    <col min="249" max="249" width="11.28515625" style="7" customWidth="1"/>
    <col min="250" max="250" width="12.5703125" style="7" customWidth="1"/>
    <col min="251" max="251" width="11.7109375" style="7" customWidth="1"/>
    <col min="252" max="252" width="10.140625" style="7" customWidth="1"/>
    <col min="253" max="253" width="7.42578125" style="7" customWidth="1"/>
    <col min="254" max="254" width="12.85546875" style="7" customWidth="1"/>
    <col min="255" max="256" width="10" style="7" customWidth="1"/>
    <col min="257" max="257" width="11.28515625" style="7" customWidth="1"/>
    <col min="258" max="258" width="9.140625" style="7" customWidth="1"/>
    <col min="259" max="259" width="10.42578125" style="7" customWidth="1"/>
    <col min="260" max="260" width="10.7109375" style="7" customWidth="1"/>
    <col min="261" max="261" width="8.85546875" style="7" customWidth="1"/>
    <col min="262" max="262" width="8.5703125" style="7" customWidth="1"/>
    <col min="263" max="263" width="8.7109375" style="7" customWidth="1"/>
    <col min="264" max="265" width="8.85546875" style="7" customWidth="1"/>
    <col min="266" max="266" width="11.42578125" style="7" customWidth="1"/>
    <col min="267" max="267" width="11.7109375" style="7" customWidth="1"/>
    <col min="268" max="268" width="12.5703125" style="7" customWidth="1"/>
    <col min="269" max="269" width="16.28515625" style="7" customWidth="1"/>
    <col min="270" max="270" width="8.7109375" style="7" customWidth="1"/>
    <col min="271" max="271" width="37.140625" style="7" customWidth="1"/>
    <col min="272" max="272" width="15.140625" style="7" customWidth="1"/>
    <col min="273" max="273" width="22" style="7" bestFit="1" customWidth="1"/>
    <col min="274" max="274" width="15.42578125" style="7"/>
    <col min="275" max="275" width="16" style="7" customWidth="1"/>
    <col min="276" max="276" width="17.140625" style="7" bestFit="1" customWidth="1"/>
    <col min="277" max="277" width="20.42578125" style="7" bestFit="1" customWidth="1"/>
    <col min="278" max="478" width="15.42578125" style="7"/>
    <col min="479" max="479" width="5" style="7" bestFit="1" customWidth="1"/>
    <col min="480" max="480" width="11.42578125" style="7" customWidth="1"/>
    <col min="481" max="481" width="16.28515625" style="7" bestFit="1" customWidth="1"/>
    <col min="482" max="482" width="14.85546875" style="7" customWidth="1"/>
    <col min="483" max="483" width="44.85546875" style="7" customWidth="1"/>
    <col min="484" max="484" width="4.85546875" style="7" customWidth="1"/>
    <col min="485" max="485" width="5.28515625" style="7" customWidth="1"/>
    <col min="486" max="486" width="11.42578125" style="7" customWidth="1"/>
    <col min="487" max="487" width="20.5703125" style="7" customWidth="1"/>
    <col min="488" max="488" width="5.7109375" style="7" customWidth="1"/>
    <col min="489" max="489" width="10" style="7" customWidth="1"/>
    <col min="490" max="490" width="7.7109375" style="7" customWidth="1"/>
    <col min="491" max="491" width="27" style="7" customWidth="1"/>
    <col min="492" max="492" width="14.85546875" style="7" customWidth="1"/>
    <col min="493" max="493" width="13.5703125" style="7" customWidth="1"/>
    <col min="494" max="494" width="13.28515625" style="7" customWidth="1"/>
    <col min="495" max="495" width="11.85546875" style="7" customWidth="1"/>
    <col min="496" max="496" width="12.5703125" style="7" customWidth="1"/>
    <col min="497" max="497" width="7.42578125" style="7" customWidth="1"/>
    <col min="498" max="498" width="9.140625" style="7" customWidth="1"/>
    <col min="499" max="499" width="7.28515625" style="7" customWidth="1"/>
    <col min="500" max="500" width="8.42578125" style="7" customWidth="1"/>
    <col min="501" max="501" width="7.5703125" style="7" customWidth="1"/>
    <col min="502" max="502" width="8.140625" style="7" customWidth="1"/>
    <col min="503" max="503" width="5.85546875" style="7" customWidth="1"/>
    <col min="504" max="504" width="9.42578125" style="7" customWidth="1"/>
    <col min="505" max="505" width="11.28515625" style="7" customWidth="1"/>
    <col min="506" max="506" width="12.5703125" style="7" customWidth="1"/>
    <col min="507" max="507" width="11.7109375" style="7" customWidth="1"/>
    <col min="508" max="508" width="10.140625" style="7" customWidth="1"/>
    <col min="509" max="509" width="7.42578125" style="7" customWidth="1"/>
    <col min="510" max="510" width="12.85546875" style="7" customWidth="1"/>
    <col min="511" max="512" width="10" style="7" customWidth="1"/>
    <col min="513" max="513" width="11.28515625" style="7" customWidth="1"/>
    <col min="514" max="514" width="9.140625" style="7" customWidth="1"/>
    <col min="515" max="515" width="10.42578125" style="7" customWidth="1"/>
    <col min="516" max="516" width="10.7109375" style="7" customWidth="1"/>
    <col min="517" max="517" width="8.85546875" style="7" customWidth="1"/>
    <col min="518" max="518" width="8.5703125" style="7" customWidth="1"/>
    <col min="519" max="519" width="8.7109375" style="7" customWidth="1"/>
    <col min="520" max="521" width="8.85546875" style="7" customWidth="1"/>
    <col min="522" max="522" width="11.42578125" style="7" customWidth="1"/>
    <col min="523" max="523" width="11.7109375" style="7" customWidth="1"/>
    <col min="524" max="524" width="12.5703125" style="7" customWidth="1"/>
    <col min="525" max="525" width="16.28515625" style="7" customWidth="1"/>
    <col min="526" max="526" width="8.7109375" style="7" customWidth="1"/>
    <col min="527" max="527" width="37.140625" style="7" customWidth="1"/>
    <col min="528" max="528" width="15.140625" style="7" customWidth="1"/>
    <col min="529" max="529" width="22" style="7" bestFit="1" customWidth="1"/>
    <col min="530" max="530" width="15.42578125" style="7"/>
    <col min="531" max="531" width="16" style="7" customWidth="1"/>
    <col min="532" max="532" width="17.140625" style="7" bestFit="1" customWidth="1"/>
    <col min="533" max="533" width="20.42578125" style="7" bestFit="1" customWidth="1"/>
    <col min="534" max="734" width="15.42578125" style="7"/>
    <col min="735" max="735" width="5" style="7" bestFit="1" customWidth="1"/>
    <col min="736" max="736" width="11.42578125" style="7" customWidth="1"/>
    <col min="737" max="737" width="16.28515625" style="7" bestFit="1" customWidth="1"/>
    <col min="738" max="738" width="14.85546875" style="7" customWidth="1"/>
    <col min="739" max="739" width="44.85546875" style="7" customWidth="1"/>
    <col min="740" max="740" width="4.85546875" style="7" customWidth="1"/>
    <col min="741" max="741" width="5.28515625" style="7" customWidth="1"/>
    <col min="742" max="742" width="11.42578125" style="7" customWidth="1"/>
    <col min="743" max="743" width="20.5703125" style="7" customWidth="1"/>
    <col min="744" max="744" width="5.7109375" style="7" customWidth="1"/>
    <col min="745" max="745" width="10" style="7" customWidth="1"/>
    <col min="746" max="746" width="7.7109375" style="7" customWidth="1"/>
    <col min="747" max="747" width="27" style="7" customWidth="1"/>
    <col min="748" max="748" width="14.85546875" style="7" customWidth="1"/>
    <col min="749" max="749" width="13.5703125" style="7" customWidth="1"/>
    <col min="750" max="750" width="13.28515625" style="7" customWidth="1"/>
    <col min="751" max="751" width="11.85546875" style="7" customWidth="1"/>
    <col min="752" max="752" width="12.5703125" style="7" customWidth="1"/>
    <col min="753" max="753" width="7.42578125" style="7" customWidth="1"/>
    <col min="754" max="754" width="9.140625" style="7" customWidth="1"/>
    <col min="755" max="755" width="7.28515625" style="7" customWidth="1"/>
    <col min="756" max="756" width="8.42578125" style="7" customWidth="1"/>
    <col min="757" max="757" width="7.5703125" style="7" customWidth="1"/>
    <col min="758" max="758" width="8.140625" style="7" customWidth="1"/>
    <col min="759" max="759" width="5.85546875" style="7" customWidth="1"/>
    <col min="760" max="760" width="9.42578125" style="7" customWidth="1"/>
    <col min="761" max="761" width="11.28515625" style="7" customWidth="1"/>
    <col min="762" max="762" width="12.5703125" style="7" customWidth="1"/>
    <col min="763" max="763" width="11.7109375" style="7" customWidth="1"/>
    <col min="764" max="764" width="10.140625" style="7" customWidth="1"/>
    <col min="765" max="765" width="7.42578125" style="7" customWidth="1"/>
    <col min="766" max="766" width="12.85546875" style="7" customWidth="1"/>
    <col min="767" max="768" width="10" style="7" customWidth="1"/>
    <col min="769" max="769" width="11.28515625" style="7" customWidth="1"/>
    <col min="770" max="770" width="9.140625" style="7" customWidth="1"/>
    <col min="771" max="771" width="10.42578125" style="7" customWidth="1"/>
    <col min="772" max="772" width="10.7109375" style="7" customWidth="1"/>
    <col min="773" max="773" width="8.85546875" style="7" customWidth="1"/>
    <col min="774" max="774" width="8.5703125" style="7" customWidth="1"/>
    <col min="775" max="775" width="8.7109375" style="7" customWidth="1"/>
    <col min="776" max="777" width="8.85546875" style="7" customWidth="1"/>
    <col min="778" max="778" width="11.42578125" style="7" customWidth="1"/>
    <col min="779" max="779" width="11.7109375" style="7" customWidth="1"/>
    <col min="780" max="780" width="12.5703125" style="7" customWidth="1"/>
    <col min="781" max="781" width="16.28515625" style="7" customWidth="1"/>
    <col min="782" max="782" width="8.7109375" style="7" customWidth="1"/>
    <col min="783" max="783" width="37.140625" style="7" customWidth="1"/>
    <col min="784" max="784" width="15.140625" style="7" customWidth="1"/>
    <col min="785" max="785" width="22" style="7" bestFit="1" customWidth="1"/>
    <col min="786" max="786" width="15.42578125" style="7"/>
    <col min="787" max="787" width="16" style="7" customWidth="1"/>
    <col min="788" max="788" width="17.140625" style="7" bestFit="1" customWidth="1"/>
    <col min="789" max="789" width="20.42578125" style="7" bestFit="1" customWidth="1"/>
    <col min="790" max="990" width="15.42578125" style="7"/>
    <col min="991" max="991" width="5" style="7" bestFit="1" customWidth="1"/>
    <col min="992" max="992" width="11.42578125" style="7" customWidth="1"/>
    <col min="993" max="993" width="16.28515625" style="7" bestFit="1" customWidth="1"/>
    <col min="994" max="994" width="14.85546875" style="7" customWidth="1"/>
    <col min="995" max="995" width="44.85546875" style="7" customWidth="1"/>
    <col min="996" max="996" width="4.85546875" style="7" customWidth="1"/>
    <col min="997" max="997" width="5.28515625" style="7" customWidth="1"/>
    <col min="998" max="998" width="11.42578125" style="7" customWidth="1"/>
    <col min="999" max="999" width="20.5703125" style="7" customWidth="1"/>
    <col min="1000" max="1000" width="5.7109375" style="7" customWidth="1"/>
    <col min="1001" max="1001" width="10" style="7" customWidth="1"/>
    <col min="1002" max="1002" width="7.7109375" style="7" customWidth="1"/>
    <col min="1003" max="1003" width="27" style="7" customWidth="1"/>
    <col min="1004" max="1004" width="14.85546875" style="7" customWidth="1"/>
    <col min="1005" max="1005" width="13.5703125" style="7" customWidth="1"/>
    <col min="1006" max="1006" width="13.28515625" style="7" customWidth="1"/>
    <col min="1007" max="1007" width="11.85546875" style="7" customWidth="1"/>
    <col min="1008" max="1008" width="12.5703125" style="7" customWidth="1"/>
    <col min="1009" max="1009" width="7.42578125" style="7" customWidth="1"/>
    <col min="1010" max="1010" width="9.140625" style="7" customWidth="1"/>
    <col min="1011" max="1011" width="7.28515625" style="7" customWidth="1"/>
    <col min="1012" max="1012" width="8.42578125" style="7" customWidth="1"/>
    <col min="1013" max="1013" width="7.5703125" style="7" customWidth="1"/>
    <col min="1014" max="1014" width="8.140625" style="7" customWidth="1"/>
    <col min="1015" max="1015" width="5.85546875" style="7" customWidth="1"/>
    <col min="1016" max="1016" width="9.42578125" style="7" customWidth="1"/>
    <col min="1017" max="1017" width="11.28515625" style="7" customWidth="1"/>
    <col min="1018" max="1018" width="12.5703125" style="7" customWidth="1"/>
    <col min="1019" max="1019" width="11.7109375" style="7" customWidth="1"/>
    <col min="1020" max="1020" width="10.140625" style="7" customWidth="1"/>
    <col min="1021" max="1021" width="7.42578125" style="7" customWidth="1"/>
    <col min="1022" max="1022" width="12.85546875" style="7" customWidth="1"/>
    <col min="1023" max="1024" width="10" style="7" customWidth="1"/>
    <col min="1025" max="1025" width="11.28515625" style="7" customWidth="1"/>
    <col min="1026" max="1026" width="9.140625" style="7" customWidth="1"/>
    <col min="1027" max="1027" width="10.42578125" style="7" customWidth="1"/>
    <col min="1028" max="1028" width="10.7109375" style="7" customWidth="1"/>
    <col min="1029" max="1029" width="8.85546875" style="7" customWidth="1"/>
    <col min="1030" max="1030" width="8.5703125" style="7" customWidth="1"/>
    <col min="1031" max="1031" width="8.7109375" style="7" customWidth="1"/>
    <col min="1032" max="1033" width="8.85546875" style="7" customWidth="1"/>
    <col min="1034" max="1034" width="11.42578125" style="7" customWidth="1"/>
    <col min="1035" max="1035" width="11.7109375" style="7" customWidth="1"/>
    <col min="1036" max="1036" width="12.5703125" style="7" customWidth="1"/>
    <col min="1037" max="1037" width="16.28515625" style="7" customWidth="1"/>
    <col min="1038" max="1038" width="8.7109375" style="7" customWidth="1"/>
    <col min="1039" max="1039" width="37.140625" style="7" customWidth="1"/>
    <col min="1040" max="1040" width="15.140625" style="7" customWidth="1"/>
    <col min="1041" max="1041" width="22" style="7" bestFit="1" customWidth="1"/>
    <col min="1042" max="1042" width="15.42578125" style="7"/>
    <col min="1043" max="1043" width="16" style="7" customWidth="1"/>
    <col min="1044" max="1044" width="17.140625" style="7" bestFit="1" customWidth="1"/>
    <col min="1045" max="1045" width="20.42578125" style="7" bestFit="1" customWidth="1"/>
    <col min="1046" max="1246" width="15.42578125" style="7"/>
    <col min="1247" max="1247" width="5" style="7" bestFit="1" customWidth="1"/>
    <col min="1248" max="1248" width="11.42578125" style="7" customWidth="1"/>
    <col min="1249" max="1249" width="16.28515625" style="7" bestFit="1" customWidth="1"/>
    <col min="1250" max="1250" width="14.85546875" style="7" customWidth="1"/>
    <col min="1251" max="1251" width="44.85546875" style="7" customWidth="1"/>
    <col min="1252" max="1252" width="4.85546875" style="7" customWidth="1"/>
    <col min="1253" max="1253" width="5.28515625" style="7" customWidth="1"/>
    <col min="1254" max="1254" width="11.42578125" style="7" customWidth="1"/>
    <col min="1255" max="1255" width="20.5703125" style="7" customWidth="1"/>
    <col min="1256" max="1256" width="5.7109375" style="7" customWidth="1"/>
    <col min="1257" max="1257" width="10" style="7" customWidth="1"/>
    <col min="1258" max="1258" width="7.7109375" style="7" customWidth="1"/>
    <col min="1259" max="1259" width="27" style="7" customWidth="1"/>
    <col min="1260" max="1260" width="14.85546875" style="7" customWidth="1"/>
    <col min="1261" max="1261" width="13.5703125" style="7" customWidth="1"/>
    <col min="1262" max="1262" width="13.28515625" style="7" customWidth="1"/>
    <col min="1263" max="1263" width="11.85546875" style="7" customWidth="1"/>
    <col min="1264" max="1264" width="12.5703125" style="7" customWidth="1"/>
    <col min="1265" max="1265" width="7.42578125" style="7" customWidth="1"/>
    <col min="1266" max="1266" width="9.140625" style="7" customWidth="1"/>
    <col min="1267" max="1267" width="7.28515625" style="7" customWidth="1"/>
    <col min="1268" max="1268" width="8.42578125" style="7" customWidth="1"/>
    <col min="1269" max="1269" width="7.5703125" style="7" customWidth="1"/>
    <col min="1270" max="1270" width="8.140625" style="7" customWidth="1"/>
    <col min="1271" max="1271" width="5.85546875" style="7" customWidth="1"/>
    <col min="1272" max="1272" width="9.42578125" style="7" customWidth="1"/>
    <col min="1273" max="1273" width="11.28515625" style="7" customWidth="1"/>
    <col min="1274" max="1274" width="12.5703125" style="7" customWidth="1"/>
    <col min="1275" max="1275" width="11.7109375" style="7" customWidth="1"/>
    <col min="1276" max="1276" width="10.140625" style="7" customWidth="1"/>
    <col min="1277" max="1277" width="7.42578125" style="7" customWidth="1"/>
    <col min="1278" max="1278" width="12.85546875" style="7" customWidth="1"/>
    <col min="1279" max="1280" width="10" style="7" customWidth="1"/>
    <col min="1281" max="1281" width="11.28515625" style="7" customWidth="1"/>
    <col min="1282" max="1282" width="9.140625" style="7" customWidth="1"/>
    <col min="1283" max="1283" width="10.42578125" style="7" customWidth="1"/>
    <col min="1284" max="1284" width="10.7109375" style="7" customWidth="1"/>
    <col min="1285" max="1285" width="8.85546875" style="7" customWidth="1"/>
    <col min="1286" max="1286" width="8.5703125" style="7" customWidth="1"/>
    <col min="1287" max="1287" width="8.7109375" style="7" customWidth="1"/>
    <col min="1288" max="1289" width="8.85546875" style="7" customWidth="1"/>
    <col min="1290" max="1290" width="11.42578125" style="7" customWidth="1"/>
    <col min="1291" max="1291" width="11.7109375" style="7" customWidth="1"/>
    <col min="1292" max="1292" width="12.5703125" style="7" customWidth="1"/>
    <col min="1293" max="1293" width="16.28515625" style="7" customWidth="1"/>
    <col min="1294" max="1294" width="8.7109375" style="7" customWidth="1"/>
    <col min="1295" max="1295" width="37.140625" style="7" customWidth="1"/>
    <col min="1296" max="1296" width="15.140625" style="7" customWidth="1"/>
    <col min="1297" max="1297" width="22" style="7" bestFit="1" customWidth="1"/>
    <col min="1298" max="1298" width="15.42578125" style="7"/>
    <col min="1299" max="1299" width="16" style="7" customWidth="1"/>
    <col min="1300" max="1300" width="17.140625" style="7" bestFit="1" customWidth="1"/>
    <col min="1301" max="1301" width="20.42578125" style="7" bestFit="1" customWidth="1"/>
    <col min="1302" max="1502" width="15.42578125" style="7"/>
    <col min="1503" max="1503" width="5" style="7" bestFit="1" customWidth="1"/>
    <col min="1504" max="1504" width="11.42578125" style="7" customWidth="1"/>
    <col min="1505" max="1505" width="16.28515625" style="7" bestFit="1" customWidth="1"/>
    <col min="1506" max="1506" width="14.85546875" style="7" customWidth="1"/>
    <col min="1507" max="1507" width="44.85546875" style="7" customWidth="1"/>
    <col min="1508" max="1508" width="4.85546875" style="7" customWidth="1"/>
    <col min="1509" max="1509" width="5.28515625" style="7" customWidth="1"/>
    <col min="1510" max="1510" width="11.42578125" style="7" customWidth="1"/>
    <col min="1511" max="1511" width="20.5703125" style="7" customWidth="1"/>
    <col min="1512" max="1512" width="5.7109375" style="7" customWidth="1"/>
    <col min="1513" max="1513" width="10" style="7" customWidth="1"/>
    <col min="1514" max="1514" width="7.7109375" style="7" customWidth="1"/>
    <col min="1515" max="1515" width="27" style="7" customWidth="1"/>
    <col min="1516" max="1516" width="14.85546875" style="7" customWidth="1"/>
    <col min="1517" max="1517" width="13.5703125" style="7" customWidth="1"/>
    <col min="1518" max="1518" width="13.28515625" style="7" customWidth="1"/>
    <col min="1519" max="1519" width="11.85546875" style="7" customWidth="1"/>
    <col min="1520" max="1520" width="12.5703125" style="7" customWidth="1"/>
    <col min="1521" max="1521" width="7.42578125" style="7" customWidth="1"/>
    <col min="1522" max="1522" width="9.140625" style="7" customWidth="1"/>
    <col min="1523" max="1523" width="7.28515625" style="7" customWidth="1"/>
    <col min="1524" max="1524" width="8.42578125" style="7" customWidth="1"/>
    <col min="1525" max="1525" width="7.5703125" style="7" customWidth="1"/>
    <col min="1526" max="1526" width="8.140625" style="7" customWidth="1"/>
    <col min="1527" max="1527" width="5.85546875" style="7" customWidth="1"/>
    <col min="1528" max="1528" width="9.42578125" style="7" customWidth="1"/>
    <col min="1529" max="1529" width="11.28515625" style="7" customWidth="1"/>
    <col min="1530" max="1530" width="12.5703125" style="7" customWidth="1"/>
    <col min="1531" max="1531" width="11.7109375" style="7" customWidth="1"/>
    <col min="1532" max="1532" width="10.140625" style="7" customWidth="1"/>
    <col min="1533" max="1533" width="7.42578125" style="7" customWidth="1"/>
    <col min="1534" max="1534" width="12.85546875" style="7" customWidth="1"/>
    <col min="1535" max="1536" width="10" style="7" customWidth="1"/>
    <col min="1537" max="1537" width="11.28515625" style="7" customWidth="1"/>
    <col min="1538" max="1538" width="9.140625" style="7" customWidth="1"/>
    <col min="1539" max="1539" width="10.42578125" style="7" customWidth="1"/>
    <col min="1540" max="1540" width="10.7109375" style="7" customWidth="1"/>
    <col min="1541" max="1541" width="8.85546875" style="7" customWidth="1"/>
    <col min="1542" max="1542" width="8.5703125" style="7" customWidth="1"/>
    <col min="1543" max="1543" width="8.7109375" style="7" customWidth="1"/>
    <col min="1544" max="1545" width="8.85546875" style="7" customWidth="1"/>
    <col min="1546" max="1546" width="11.42578125" style="7" customWidth="1"/>
    <col min="1547" max="1547" width="11.7109375" style="7" customWidth="1"/>
    <col min="1548" max="1548" width="12.5703125" style="7" customWidth="1"/>
    <col min="1549" max="1549" width="16.28515625" style="7" customWidth="1"/>
    <col min="1550" max="1550" width="8.7109375" style="7" customWidth="1"/>
    <col min="1551" max="1551" width="37.140625" style="7" customWidth="1"/>
    <col min="1552" max="1552" width="15.140625" style="7" customWidth="1"/>
    <col min="1553" max="1553" width="22" style="7" bestFit="1" customWidth="1"/>
    <col min="1554" max="1554" width="15.42578125" style="7"/>
    <col min="1555" max="1555" width="16" style="7" customWidth="1"/>
    <col min="1556" max="1556" width="17.140625" style="7" bestFit="1" customWidth="1"/>
    <col min="1557" max="1557" width="20.42578125" style="7" bestFit="1" customWidth="1"/>
    <col min="1558" max="1758" width="15.42578125" style="7"/>
    <col min="1759" max="1759" width="5" style="7" bestFit="1" customWidth="1"/>
    <col min="1760" max="1760" width="11.42578125" style="7" customWidth="1"/>
    <col min="1761" max="1761" width="16.28515625" style="7" bestFit="1" customWidth="1"/>
    <col min="1762" max="1762" width="14.85546875" style="7" customWidth="1"/>
    <col min="1763" max="1763" width="44.85546875" style="7" customWidth="1"/>
    <col min="1764" max="1764" width="4.85546875" style="7" customWidth="1"/>
    <col min="1765" max="1765" width="5.28515625" style="7" customWidth="1"/>
    <col min="1766" max="1766" width="11.42578125" style="7" customWidth="1"/>
    <col min="1767" max="1767" width="20.5703125" style="7" customWidth="1"/>
    <col min="1768" max="1768" width="5.7109375" style="7" customWidth="1"/>
    <col min="1769" max="1769" width="10" style="7" customWidth="1"/>
    <col min="1770" max="1770" width="7.7109375" style="7" customWidth="1"/>
    <col min="1771" max="1771" width="27" style="7" customWidth="1"/>
    <col min="1772" max="1772" width="14.85546875" style="7" customWidth="1"/>
    <col min="1773" max="1773" width="13.5703125" style="7" customWidth="1"/>
    <col min="1774" max="1774" width="13.28515625" style="7" customWidth="1"/>
    <col min="1775" max="1775" width="11.85546875" style="7" customWidth="1"/>
    <col min="1776" max="1776" width="12.5703125" style="7" customWidth="1"/>
    <col min="1777" max="1777" width="7.42578125" style="7" customWidth="1"/>
    <col min="1778" max="1778" width="9.140625" style="7" customWidth="1"/>
    <col min="1779" max="1779" width="7.28515625" style="7" customWidth="1"/>
    <col min="1780" max="1780" width="8.42578125" style="7" customWidth="1"/>
    <col min="1781" max="1781" width="7.5703125" style="7" customWidth="1"/>
    <col min="1782" max="1782" width="8.140625" style="7" customWidth="1"/>
    <col min="1783" max="1783" width="5.85546875" style="7" customWidth="1"/>
    <col min="1784" max="1784" width="9.42578125" style="7" customWidth="1"/>
    <col min="1785" max="1785" width="11.28515625" style="7" customWidth="1"/>
    <col min="1786" max="1786" width="12.5703125" style="7" customWidth="1"/>
    <col min="1787" max="1787" width="11.7109375" style="7" customWidth="1"/>
    <col min="1788" max="1788" width="10.140625" style="7" customWidth="1"/>
    <col min="1789" max="1789" width="7.42578125" style="7" customWidth="1"/>
    <col min="1790" max="1790" width="12.85546875" style="7" customWidth="1"/>
    <col min="1791" max="1792" width="10" style="7" customWidth="1"/>
    <col min="1793" max="1793" width="11.28515625" style="7" customWidth="1"/>
    <col min="1794" max="1794" width="9.140625" style="7" customWidth="1"/>
    <col min="1795" max="1795" width="10.42578125" style="7" customWidth="1"/>
    <col min="1796" max="1796" width="10.7109375" style="7" customWidth="1"/>
    <col min="1797" max="1797" width="8.85546875" style="7" customWidth="1"/>
    <col min="1798" max="1798" width="8.5703125" style="7" customWidth="1"/>
    <col min="1799" max="1799" width="8.7109375" style="7" customWidth="1"/>
    <col min="1800" max="1801" width="8.85546875" style="7" customWidth="1"/>
    <col min="1802" max="1802" width="11.42578125" style="7" customWidth="1"/>
    <col min="1803" max="1803" width="11.7109375" style="7" customWidth="1"/>
    <col min="1804" max="1804" width="12.5703125" style="7" customWidth="1"/>
    <col min="1805" max="1805" width="16.28515625" style="7" customWidth="1"/>
    <col min="1806" max="1806" width="8.7109375" style="7" customWidth="1"/>
    <col min="1807" max="1807" width="37.140625" style="7" customWidth="1"/>
    <col min="1808" max="1808" width="15.140625" style="7" customWidth="1"/>
    <col min="1809" max="1809" width="22" style="7" bestFit="1" customWidth="1"/>
    <col min="1810" max="1810" width="15.42578125" style="7"/>
    <col min="1811" max="1811" width="16" style="7" customWidth="1"/>
    <col min="1812" max="1812" width="17.140625" style="7" bestFit="1" customWidth="1"/>
    <col min="1813" max="1813" width="20.42578125" style="7" bestFit="1" customWidth="1"/>
    <col min="1814" max="2014" width="15.42578125" style="7"/>
    <col min="2015" max="2015" width="5" style="7" bestFit="1" customWidth="1"/>
    <col min="2016" max="2016" width="11.42578125" style="7" customWidth="1"/>
    <col min="2017" max="2017" width="16.28515625" style="7" bestFit="1" customWidth="1"/>
    <col min="2018" max="2018" width="14.85546875" style="7" customWidth="1"/>
    <col min="2019" max="2019" width="44.85546875" style="7" customWidth="1"/>
    <col min="2020" max="2020" width="4.85546875" style="7" customWidth="1"/>
    <col min="2021" max="2021" width="5.28515625" style="7" customWidth="1"/>
    <col min="2022" max="2022" width="11.42578125" style="7" customWidth="1"/>
    <col min="2023" max="2023" width="20.5703125" style="7" customWidth="1"/>
    <col min="2024" max="2024" width="5.7109375" style="7" customWidth="1"/>
    <col min="2025" max="2025" width="10" style="7" customWidth="1"/>
    <col min="2026" max="2026" width="7.7109375" style="7" customWidth="1"/>
    <col min="2027" max="2027" width="27" style="7" customWidth="1"/>
    <col min="2028" max="2028" width="14.85546875" style="7" customWidth="1"/>
    <col min="2029" max="2029" width="13.5703125" style="7" customWidth="1"/>
    <col min="2030" max="2030" width="13.28515625" style="7" customWidth="1"/>
    <col min="2031" max="2031" width="11.85546875" style="7" customWidth="1"/>
    <col min="2032" max="2032" width="12.5703125" style="7" customWidth="1"/>
    <col min="2033" max="2033" width="7.42578125" style="7" customWidth="1"/>
    <col min="2034" max="2034" width="9.140625" style="7" customWidth="1"/>
    <col min="2035" max="2035" width="7.28515625" style="7" customWidth="1"/>
    <col min="2036" max="2036" width="8.42578125" style="7" customWidth="1"/>
    <col min="2037" max="2037" width="7.5703125" style="7" customWidth="1"/>
    <col min="2038" max="2038" width="8.140625" style="7" customWidth="1"/>
    <col min="2039" max="2039" width="5.85546875" style="7" customWidth="1"/>
    <col min="2040" max="2040" width="9.42578125" style="7" customWidth="1"/>
    <col min="2041" max="2041" width="11.28515625" style="7" customWidth="1"/>
    <col min="2042" max="2042" width="12.5703125" style="7" customWidth="1"/>
    <col min="2043" max="2043" width="11.7109375" style="7" customWidth="1"/>
    <col min="2044" max="2044" width="10.140625" style="7" customWidth="1"/>
    <col min="2045" max="2045" width="7.42578125" style="7" customWidth="1"/>
    <col min="2046" max="2046" width="12.85546875" style="7" customWidth="1"/>
    <col min="2047" max="2048" width="10" style="7" customWidth="1"/>
    <col min="2049" max="2049" width="11.28515625" style="7" customWidth="1"/>
    <col min="2050" max="2050" width="9.140625" style="7" customWidth="1"/>
    <col min="2051" max="2051" width="10.42578125" style="7" customWidth="1"/>
    <col min="2052" max="2052" width="10.7109375" style="7" customWidth="1"/>
    <col min="2053" max="2053" width="8.85546875" style="7" customWidth="1"/>
    <col min="2054" max="2054" width="8.5703125" style="7" customWidth="1"/>
    <col min="2055" max="2055" width="8.7109375" style="7" customWidth="1"/>
    <col min="2056" max="2057" width="8.85546875" style="7" customWidth="1"/>
    <col min="2058" max="2058" width="11.42578125" style="7" customWidth="1"/>
    <col min="2059" max="2059" width="11.7109375" style="7" customWidth="1"/>
    <col min="2060" max="2060" width="12.5703125" style="7" customWidth="1"/>
    <col min="2061" max="2061" width="16.28515625" style="7" customWidth="1"/>
    <col min="2062" max="2062" width="8.7109375" style="7" customWidth="1"/>
    <col min="2063" max="2063" width="37.140625" style="7" customWidth="1"/>
    <col min="2064" max="2064" width="15.140625" style="7" customWidth="1"/>
    <col min="2065" max="2065" width="22" style="7" bestFit="1" customWidth="1"/>
    <col min="2066" max="2066" width="15.42578125" style="7"/>
    <col min="2067" max="2067" width="16" style="7" customWidth="1"/>
    <col min="2068" max="2068" width="17.140625" style="7" bestFit="1" customWidth="1"/>
    <col min="2069" max="2069" width="20.42578125" style="7" bestFit="1" customWidth="1"/>
    <col min="2070" max="2270" width="15.42578125" style="7"/>
    <col min="2271" max="2271" width="5" style="7" bestFit="1" customWidth="1"/>
    <col min="2272" max="2272" width="11.42578125" style="7" customWidth="1"/>
    <col min="2273" max="2273" width="16.28515625" style="7" bestFit="1" customWidth="1"/>
    <col min="2274" max="2274" width="14.85546875" style="7" customWidth="1"/>
    <col min="2275" max="2275" width="44.85546875" style="7" customWidth="1"/>
    <col min="2276" max="2276" width="4.85546875" style="7" customWidth="1"/>
    <col min="2277" max="2277" width="5.28515625" style="7" customWidth="1"/>
    <col min="2278" max="2278" width="11.42578125" style="7" customWidth="1"/>
    <col min="2279" max="2279" width="20.5703125" style="7" customWidth="1"/>
    <col min="2280" max="2280" width="5.7109375" style="7" customWidth="1"/>
    <col min="2281" max="2281" width="10" style="7" customWidth="1"/>
    <col min="2282" max="2282" width="7.7109375" style="7" customWidth="1"/>
    <col min="2283" max="2283" width="27" style="7" customWidth="1"/>
    <col min="2284" max="2284" width="14.85546875" style="7" customWidth="1"/>
    <col min="2285" max="2285" width="13.5703125" style="7" customWidth="1"/>
    <col min="2286" max="2286" width="13.28515625" style="7" customWidth="1"/>
    <col min="2287" max="2287" width="11.85546875" style="7" customWidth="1"/>
    <col min="2288" max="2288" width="12.5703125" style="7" customWidth="1"/>
    <col min="2289" max="2289" width="7.42578125" style="7" customWidth="1"/>
    <col min="2290" max="2290" width="9.140625" style="7" customWidth="1"/>
    <col min="2291" max="2291" width="7.28515625" style="7" customWidth="1"/>
    <col min="2292" max="2292" width="8.42578125" style="7" customWidth="1"/>
    <col min="2293" max="2293" width="7.5703125" style="7" customWidth="1"/>
    <col min="2294" max="2294" width="8.140625" style="7" customWidth="1"/>
    <col min="2295" max="2295" width="5.85546875" style="7" customWidth="1"/>
    <col min="2296" max="2296" width="9.42578125" style="7" customWidth="1"/>
    <col min="2297" max="2297" width="11.28515625" style="7" customWidth="1"/>
    <col min="2298" max="2298" width="12.5703125" style="7" customWidth="1"/>
    <col min="2299" max="2299" width="11.7109375" style="7" customWidth="1"/>
    <col min="2300" max="2300" width="10.140625" style="7" customWidth="1"/>
    <col min="2301" max="2301" width="7.42578125" style="7" customWidth="1"/>
    <col min="2302" max="2302" width="12.85546875" style="7" customWidth="1"/>
    <col min="2303" max="2304" width="10" style="7" customWidth="1"/>
    <col min="2305" max="2305" width="11.28515625" style="7" customWidth="1"/>
    <col min="2306" max="2306" width="9.140625" style="7" customWidth="1"/>
    <col min="2307" max="2307" width="10.42578125" style="7" customWidth="1"/>
    <col min="2308" max="2308" width="10.7109375" style="7" customWidth="1"/>
    <col min="2309" max="2309" width="8.85546875" style="7" customWidth="1"/>
    <col min="2310" max="2310" width="8.5703125" style="7" customWidth="1"/>
    <col min="2311" max="2311" width="8.7109375" style="7" customWidth="1"/>
    <col min="2312" max="2313" width="8.85546875" style="7" customWidth="1"/>
    <col min="2314" max="2314" width="11.42578125" style="7" customWidth="1"/>
    <col min="2315" max="2315" width="11.7109375" style="7" customWidth="1"/>
    <col min="2316" max="2316" width="12.5703125" style="7" customWidth="1"/>
    <col min="2317" max="2317" width="16.28515625" style="7" customWidth="1"/>
    <col min="2318" max="2318" width="8.7109375" style="7" customWidth="1"/>
    <col min="2319" max="2319" width="37.140625" style="7" customWidth="1"/>
    <col min="2320" max="2320" width="15.140625" style="7" customWidth="1"/>
    <col min="2321" max="2321" width="22" style="7" bestFit="1" customWidth="1"/>
    <col min="2322" max="2322" width="15.42578125" style="7"/>
    <col min="2323" max="2323" width="16" style="7" customWidth="1"/>
    <col min="2324" max="2324" width="17.140625" style="7" bestFit="1" customWidth="1"/>
    <col min="2325" max="2325" width="20.42578125" style="7" bestFit="1" customWidth="1"/>
    <col min="2326" max="2526" width="15.42578125" style="7"/>
    <col min="2527" max="2527" width="5" style="7" bestFit="1" customWidth="1"/>
    <col min="2528" max="2528" width="11.42578125" style="7" customWidth="1"/>
    <col min="2529" max="2529" width="16.28515625" style="7" bestFit="1" customWidth="1"/>
    <col min="2530" max="2530" width="14.85546875" style="7" customWidth="1"/>
    <col min="2531" max="2531" width="44.85546875" style="7" customWidth="1"/>
    <col min="2532" max="2532" width="4.85546875" style="7" customWidth="1"/>
    <col min="2533" max="2533" width="5.28515625" style="7" customWidth="1"/>
    <col min="2534" max="2534" width="11.42578125" style="7" customWidth="1"/>
    <col min="2535" max="2535" width="20.5703125" style="7" customWidth="1"/>
    <col min="2536" max="2536" width="5.7109375" style="7" customWidth="1"/>
    <col min="2537" max="2537" width="10" style="7" customWidth="1"/>
    <col min="2538" max="2538" width="7.7109375" style="7" customWidth="1"/>
    <col min="2539" max="2539" width="27" style="7" customWidth="1"/>
    <col min="2540" max="2540" width="14.85546875" style="7" customWidth="1"/>
    <col min="2541" max="2541" width="13.5703125" style="7" customWidth="1"/>
    <col min="2542" max="2542" width="13.28515625" style="7" customWidth="1"/>
    <col min="2543" max="2543" width="11.85546875" style="7" customWidth="1"/>
    <col min="2544" max="2544" width="12.5703125" style="7" customWidth="1"/>
    <col min="2545" max="2545" width="7.42578125" style="7" customWidth="1"/>
    <col min="2546" max="2546" width="9.140625" style="7" customWidth="1"/>
    <col min="2547" max="2547" width="7.28515625" style="7" customWidth="1"/>
    <col min="2548" max="2548" width="8.42578125" style="7" customWidth="1"/>
    <col min="2549" max="2549" width="7.5703125" style="7" customWidth="1"/>
    <col min="2550" max="2550" width="8.140625" style="7" customWidth="1"/>
    <col min="2551" max="2551" width="5.85546875" style="7" customWidth="1"/>
    <col min="2552" max="2552" width="9.42578125" style="7" customWidth="1"/>
    <col min="2553" max="2553" width="11.28515625" style="7" customWidth="1"/>
    <col min="2554" max="2554" width="12.5703125" style="7" customWidth="1"/>
    <col min="2555" max="2555" width="11.7109375" style="7" customWidth="1"/>
    <col min="2556" max="2556" width="10.140625" style="7" customWidth="1"/>
    <col min="2557" max="2557" width="7.42578125" style="7" customWidth="1"/>
    <col min="2558" max="2558" width="12.85546875" style="7" customWidth="1"/>
    <col min="2559" max="2560" width="10" style="7" customWidth="1"/>
    <col min="2561" max="2561" width="11.28515625" style="7" customWidth="1"/>
    <col min="2562" max="2562" width="9.140625" style="7" customWidth="1"/>
    <col min="2563" max="2563" width="10.42578125" style="7" customWidth="1"/>
    <col min="2564" max="2564" width="10.7109375" style="7" customWidth="1"/>
    <col min="2565" max="2565" width="8.85546875" style="7" customWidth="1"/>
    <col min="2566" max="2566" width="8.5703125" style="7" customWidth="1"/>
    <col min="2567" max="2567" width="8.7109375" style="7" customWidth="1"/>
    <col min="2568" max="2569" width="8.85546875" style="7" customWidth="1"/>
    <col min="2570" max="2570" width="11.42578125" style="7" customWidth="1"/>
    <col min="2571" max="2571" width="11.7109375" style="7" customWidth="1"/>
    <col min="2572" max="2572" width="12.5703125" style="7" customWidth="1"/>
    <col min="2573" max="2573" width="16.28515625" style="7" customWidth="1"/>
    <col min="2574" max="2574" width="8.7109375" style="7" customWidth="1"/>
    <col min="2575" max="2575" width="37.140625" style="7" customWidth="1"/>
    <col min="2576" max="2576" width="15.140625" style="7" customWidth="1"/>
    <col min="2577" max="2577" width="22" style="7" bestFit="1" customWidth="1"/>
    <col min="2578" max="2578" width="15.42578125" style="7"/>
    <col min="2579" max="2579" width="16" style="7" customWidth="1"/>
    <col min="2580" max="2580" width="17.140625" style="7" bestFit="1" customWidth="1"/>
    <col min="2581" max="2581" width="20.42578125" style="7" bestFit="1" customWidth="1"/>
    <col min="2582" max="2782" width="15.42578125" style="7"/>
    <col min="2783" max="2783" width="5" style="7" bestFit="1" customWidth="1"/>
    <col min="2784" max="2784" width="11.42578125" style="7" customWidth="1"/>
    <col min="2785" max="2785" width="16.28515625" style="7" bestFit="1" customWidth="1"/>
    <col min="2786" max="2786" width="14.85546875" style="7" customWidth="1"/>
    <col min="2787" max="2787" width="44.85546875" style="7" customWidth="1"/>
    <col min="2788" max="2788" width="4.85546875" style="7" customWidth="1"/>
    <col min="2789" max="2789" width="5.28515625" style="7" customWidth="1"/>
    <col min="2790" max="2790" width="11.42578125" style="7" customWidth="1"/>
    <col min="2791" max="2791" width="20.5703125" style="7" customWidth="1"/>
    <col min="2792" max="2792" width="5.7109375" style="7" customWidth="1"/>
    <col min="2793" max="2793" width="10" style="7" customWidth="1"/>
    <col min="2794" max="2794" width="7.7109375" style="7" customWidth="1"/>
    <col min="2795" max="2795" width="27" style="7" customWidth="1"/>
    <col min="2796" max="2796" width="14.85546875" style="7" customWidth="1"/>
    <col min="2797" max="2797" width="13.5703125" style="7" customWidth="1"/>
    <col min="2798" max="2798" width="13.28515625" style="7" customWidth="1"/>
    <col min="2799" max="2799" width="11.85546875" style="7" customWidth="1"/>
    <col min="2800" max="2800" width="12.5703125" style="7" customWidth="1"/>
    <col min="2801" max="2801" width="7.42578125" style="7" customWidth="1"/>
    <col min="2802" max="2802" width="9.140625" style="7" customWidth="1"/>
    <col min="2803" max="2803" width="7.28515625" style="7" customWidth="1"/>
    <col min="2804" max="2804" width="8.42578125" style="7" customWidth="1"/>
    <col min="2805" max="2805" width="7.5703125" style="7" customWidth="1"/>
    <col min="2806" max="2806" width="8.140625" style="7" customWidth="1"/>
    <col min="2807" max="2807" width="5.85546875" style="7" customWidth="1"/>
    <col min="2808" max="2808" width="9.42578125" style="7" customWidth="1"/>
    <col min="2809" max="2809" width="11.28515625" style="7" customWidth="1"/>
    <col min="2810" max="2810" width="12.5703125" style="7" customWidth="1"/>
    <col min="2811" max="2811" width="11.7109375" style="7" customWidth="1"/>
    <col min="2812" max="2812" width="10.140625" style="7" customWidth="1"/>
    <col min="2813" max="2813" width="7.42578125" style="7" customWidth="1"/>
    <col min="2814" max="2814" width="12.85546875" style="7" customWidth="1"/>
    <col min="2815" max="2816" width="10" style="7" customWidth="1"/>
    <col min="2817" max="2817" width="11.28515625" style="7" customWidth="1"/>
    <col min="2818" max="2818" width="9.140625" style="7" customWidth="1"/>
    <col min="2819" max="2819" width="10.42578125" style="7" customWidth="1"/>
    <col min="2820" max="2820" width="10.7109375" style="7" customWidth="1"/>
    <col min="2821" max="2821" width="8.85546875" style="7" customWidth="1"/>
    <col min="2822" max="2822" width="8.5703125" style="7" customWidth="1"/>
    <col min="2823" max="2823" width="8.7109375" style="7" customWidth="1"/>
    <col min="2824" max="2825" width="8.85546875" style="7" customWidth="1"/>
    <col min="2826" max="2826" width="11.42578125" style="7" customWidth="1"/>
    <col min="2827" max="2827" width="11.7109375" style="7" customWidth="1"/>
    <col min="2828" max="2828" width="12.5703125" style="7" customWidth="1"/>
    <col min="2829" max="2829" width="16.28515625" style="7" customWidth="1"/>
    <col min="2830" max="2830" width="8.7109375" style="7" customWidth="1"/>
    <col min="2831" max="2831" width="37.140625" style="7" customWidth="1"/>
    <col min="2832" max="2832" width="15.140625" style="7" customWidth="1"/>
    <col min="2833" max="2833" width="22" style="7" bestFit="1" customWidth="1"/>
    <col min="2834" max="2834" width="15.42578125" style="7"/>
    <col min="2835" max="2835" width="16" style="7" customWidth="1"/>
    <col min="2836" max="2836" width="17.140625" style="7" bestFit="1" customWidth="1"/>
    <col min="2837" max="2837" width="20.42578125" style="7" bestFit="1" customWidth="1"/>
    <col min="2838" max="3038" width="15.42578125" style="7"/>
    <col min="3039" max="3039" width="5" style="7" bestFit="1" customWidth="1"/>
    <col min="3040" max="3040" width="11.42578125" style="7" customWidth="1"/>
    <col min="3041" max="3041" width="16.28515625" style="7" bestFit="1" customWidth="1"/>
    <col min="3042" max="3042" width="14.85546875" style="7" customWidth="1"/>
    <col min="3043" max="3043" width="44.85546875" style="7" customWidth="1"/>
    <col min="3044" max="3044" width="4.85546875" style="7" customWidth="1"/>
    <col min="3045" max="3045" width="5.28515625" style="7" customWidth="1"/>
    <col min="3046" max="3046" width="11.42578125" style="7" customWidth="1"/>
    <col min="3047" max="3047" width="20.5703125" style="7" customWidth="1"/>
    <col min="3048" max="3048" width="5.7109375" style="7" customWidth="1"/>
    <col min="3049" max="3049" width="10" style="7" customWidth="1"/>
    <col min="3050" max="3050" width="7.7109375" style="7" customWidth="1"/>
    <col min="3051" max="3051" width="27" style="7" customWidth="1"/>
    <col min="3052" max="3052" width="14.85546875" style="7" customWidth="1"/>
    <col min="3053" max="3053" width="13.5703125" style="7" customWidth="1"/>
    <col min="3054" max="3054" width="13.28515625" style="7" customWidth="1"/>
    <col min="3055" max="3055" width="11.85546875" style="7" customWidth="1"/>
    <col min="3056" max="3056" width="12.5703125" style="7" customWidth="1"/>
    <col min="3057" max="3057" width="7.42578125" style="7" customWidth="1"/>
    <col min="3058" max="3058" width="9.140625" style="7" customWidth="1"/>
    <col min="3059" max="3059" width="7.28515625" style="7" customWidth="1"/>
    <col min="3060" max="3060" width="8.42578125" style="7" customWidth="1"/>
    <col min="3061" max="3061" width="7.5703125" style="7" customWidth="1"/>
    <col min="3062" max="3062" width="8.140625" style="7" customWidth="1"/>
    <col min="3063" max="3063" width="5.85546875" style="7" customWidth="1"/>
    <col min="3064" max="3064" width="9.42578125" style="7" customWidth="1"/>
    <col min="3065" max="3065" width="11.28515625" style="7" customWidth="1"/>
    <col min="3066" max="3066" width="12.5703125" style="7" customWidth="1"/>
    <col min="3067" max="3067" width="11.7109375" style="7" customWidth="1"/>
    <col min="3068" max="3068" width="10.140625" style="7" customWidth="1"/>
    <col min="3069" max="3069" width="7.42578125" style="7" customWidth="1"/>
    <col min="3070" max="3070" width="12.85546875" style="7" customWidth="1"/>
    <col min="3071" max="3072" width="10" style="7" customWidth="1"/>
    <col min="3073" max="3073" width="11.28515625" style="7" customWidth="1"/>
    <col min="3074" max="3074" width="9.140625" style="7" customWidth="1"/>
    <col min="3075" max="3075" width="10.42578125" style="7" customWidth="1"/>
    <col min="3076" max="3076" width="10.7109375" style="7" customWidth="1"/>
    <col min="3077" max="3077" width="8.85546875" style="7" customWidth="1"/>
    <col min="3078" max="3078" width="8.5703125" style="7" customWidth="1"/>
    <col min="3079" max="3079" width="8.7109375" style="7" customWidth="1"/>
    <col min="3080" max="3081" width="8.85546875" style="7" customWidth="1"/>
    <col min="3082" max="3082" width="11.42578125" style="7" customWidth="1"/>
    <col min="3083" max="3083" width="11.7109375" style="7" customWidth="1"/>
    <col min="3084" max="3084" width="12.5703125" style="7" customWidth="1"/>
    <col min="3085" max="3085" width="16.28515625" style="7" customWidth="1"/>
    <col min="3086" max="3086" width="8.7109375" style="7" customWidth="1"/>
    <col min="3087" max="3087" width="37.140625" style="7" customWidth="1"/>
    <col min="3088" max="3088" width="15.140625" style="7" customWidth="1"/>
    <col min="3089" max="3089" width="22" style="7" bestFit="1" customWidth="1"/>
    <col min="3090" max="3090" width="15.42578125" style="7"/>
    <col min="3091" max="3091" width="16" style="7" customWidth="1"/>
    <col min="3092" max="3092" width="17.140625" style="7" bestFit="1" customWidth="1"/>
    <col min="3093" max="3093" width="20.42578125" style="7" bestFit="1" customWidth="1"/>
    <col min="3094" max="3294" width="15.42578125" style="7"/>
    <col min="3295" max="3295" width="5" style="7" bestFit="1" customWidth="1"/>
    <col min="3296" max="3296" width="11.42578125" style="7" customWidth="1"/>
    <col min="3297" max="3297" width="16.28515625" style="7" bestFit="1" customWidth="1"/>
    <col min="3298" max="3298" width="14.85546875" style="7" customWidth="1"/>
    <col min="3299" max="3299" width="44.85546875" style="7" customWidth="1"/>
    <col min="3300" max="3300" width="4.85546875" style="7" customWidth="1"/>
    <col min="3301" max="3301" width="5.28515625" style="7" customWidth="1"/>
    <col min="3302" max="3302" width="11.42578125" style="7" customWidth="1"/>
    <col min="3303" max="3303" width="20.5703125" style="7" customWidth="1"/>
    <col min="3304" max="3304" width="5.7109375" style="7" customWidth="1"/>
    <col min="3305" max="3305" width="10" style="7" customWidth="1"/>
    <col min="3306" max="3306" width="7.7109375" style="7" customWidth="1"/>
    <col min="3307" max="3307" width="27" style="7" customWidth="1"/>
    <col min="3308" max="3308" width="14.85546875" style="7" customWidth="1"/>
    <col min="3309" max="3309" width="13.5703125" style="7" customWidth="1"/>
    <col min="3310" max="3310" width="13.28515625" style="7" customWidth="1"/>
    <col min="3311" max="3311" width="11.85546875" style="7" customWidth="1"/>
    <col min="3312" max="3312" width="12.5703125" style="7" customWidth="1"/>
    <col min="3313" max="3313" width="7.42578125" style="7" customWidth="1"/>
    <col min="3314" max="3314" width="9.140625" style="7" customWidth="1"/>
    <col min="3315" max="3315" width="7.28515625" style="7" customWidth="1"/>
    <col min="3316" max="3316" width="8.42578125" style="7" customWidth="1"/>
    <col min="3317" max="3317" width="7.5703125" style="7" customWidth="1"/>
    <col min="3318" max="3318" width="8.140625" style="7" customWidth="1"/>
    <col min="3319" max="3319" width="5.85546875" style="7" customWidth="1"/>
    <col min="3320" max="3320" width="9.42578125" style="7" customWidth="1"/>
    <col min="3321" max="3321" width="11.28515625" style="7" customWidth="1"/>
    <col min="3322" max="3322" width="12.5703125" style="7" customWidth="1"/>
    <col min="3323" max="3323" width="11.7109375" style="7" customWidth="1"/>
    <col min="3324" max="3324" width="10.140625" style="7" customWidth="1"/>
    <col min="3325" max="3325" width="7.42578125" style="7" customWidth="1"/>
    <col min="3326" max="3326" width="12.85546875" style="7" customWidth="1"/>
    <col min="3327" max="3328" width="10" style="7" customWidth="1"/>
    <col min="3329" max="3329" width="11.28515625" style="7" customWidth="1"/>
    <col min="3330" max="3330" width="9.140625" style="7" customWidth="1"/>
    <col min="3331" max="3331" width="10.42578125" style="7" customWidth="1"/>
    <col min="3332" max="3332" width="10.7109375" style="7" customWidth="1"/>
    <col min="3333" max="3333" width="8.85546875" style="7" customWidth="1"/>
    <col min="3334" max="3334" width="8.5703125" style="7" customWidth="1"/>
    <col min="3335" max="3335" width="8.7109375" style="7" customWidth="1"/>
    <col min="3336" max="3337" width="8.85546875" style="7" customWidth="1"/>
    <col min="3338" max="3338" width="11.42578125" style="7" customWidth="1"/>
    <col min="3339" max="3339" width="11.7109375" style="7" customWidth="1"/>
    <col min="3340" max="3340" width="12.5703125" style="7" customWidth="1"/>
    <col min="3341" max="3341" width="16.28515625" style="7" customWidth="1"/>
    <col min="3342" max="3342" width="8.7109375" style="7" customWidth="1"/>
    <col min="3343" max="3343" width="37.140625" style="7" customWidth="1"/>
    <col min="3344" max="3344" width="15.140625" style="7" customWidth="1"/>
    <col min="3345" max="3345" width="22" style="7" bestFit="1" customWidth="1"/>
    <col min="3346" max="3346" width="15.42578125" style="7"/>
    <col min="3347" max="3347" width="16" style="7" customWidth="1"/>
    <col min="3348" max="3348" width="17.140625" style="7" bestFit="1" customWidth="1"/>
    <col min="3349" max="3349" width="20.42578125" style="7" bestFit="1" customWidth="1"/>
    <col min="3350" max="3550" width="15.42578125" style="7"/>
    <col min="3551" max="3551" width="5" style="7" bestFit="1" customWidth="1"/>
    <col min="3552" max="3552" width="11.42578125" style="7" customWidth="1"/>
    <col min="3553" max="3553" width="16.28515625" style="7" bestFit="1" customWidth="1"/>
    <col min="3554" max="3554" width="14.85546875" style="7" customWidth="1"/>
    <col min="3555" max="3555" width="44.85546875" style="7" customWidth="1"/>
    <col min="3556" max="3556" width="4.85546875" style="7" customWidth="1"/>
    <col min="3557" max="3557" width="5.28515625" style="7" customWidth="1"/>
    <col min="3558" max="3558" width="11.42578125" style="7" customWidth="1"/>
    <col min="3559" max="3559" width="20.5703125" style="7" customWidth="1"/>
    <col min="3560" max="3560" width="5.7109375" style="7" customWidth="1"/>
    <col min="3561" max="3561" width="10" style="7" customWidth="1"/>
    <col min="3562" max="3562" width="7.7109375" style="7" customWidth="1"/>
    <col min="3563" max="3563" width="27" style="7" customWidth="1"/>
    <col min="3564" max="3564" width="14.85546875" style="7" customWidth="1"/>
    <col min="3565" max="3565" width="13.5703125" style="7" customWidth="1"/>
    <col min="3566" max="3566" width="13.28515625" style="7" customWidth="1"/>
    <col min="3567" max="3567" width="11.85546875" style="7" customWidth="1"/>
    <col min="3568" max="3568" width="12.5703125" style="7" customWidth="1"/>
    <col min="3569" max="3569" width="7.42578125" style="7" customWidth="1"/>
    <col min="3570" max="3570" width="9.140625" style="7" customWidth="1"/>
    <col min="3571" max="3571" width="7.28515625" style="7" customWidth="1"/>
    <col min="3572" max="3572" width="8.42578125" style="7" customWidth="1"/>
    <col min="3573" max="3573" width="7.5703125" style="7" customWidth="1"/>
    <col min="3574" max="3574" width="8.140625" style="7" customWidth="1"/>
    <col min="3575" max="3575" width="5.85546875" style="7" customWidth="1"/>
    <col min="3576" max="3576" width="9.42578125" style="7" customWidth="1"/>
    <col min="3577" max="3577" width="11.28515625" style="7" customWidth="1"/>
    <col min="3578" max="3578" width="12.5703125" style="7" customWidth="1"/>
    <col min="3579" max="3579" width="11.7109375" style="7" customWidth="1"/>
    <col min="3580" max="3580" width="10.140625" style="7" customWidth="1"/>
    <col min="3581" max="3581" width="7.42578125" style="7" customWidth="1"/>
    <col min="3582" max="3582" width="12.85546875" style="7" customWidth="1"/>
    <col min="3583" max="3584" width="10" style="7" customWidth="1"/>
    <col min="3585" max="3585" width="11.28515625" style="7" customWidth="1"/>
    <col min="3586" max="3586" width="9.140625" style="7" customWidth="1"/>
    <col min="3587" max="3587" width="10.42578125" style="7" customWidth="1"/>
    <col min="3588" max="3588" width="10.7109375" style="7" customWidth="1"/>
    <col min="3589" max="3589" width="8.85546875" style="7" customWidth="1"/>
    <col min="3590" max="3590" width="8.5703125" style="7" customWidth="1"/>
    <col min="3591" max="3591" width="8.7109375" style="7" customWidth="1"/>
    <col min="3592" max="3593" width="8.85546875" style="7" customWidth="1"/>
    <col min="3594" max="3594" width="11.42578125" style="7" customWidth="1"/>
    <col min="3595" max="3595" width="11.7109375" style="7" customWidth="1"/>
    <col min="3596" max="3596" width="12.5703125" style="7" customWidth="1"/>
    <col min="3597" max="3597" width="16.28515625" style="7" customWidth="1"/>
    <col min="3598" max="3598" width="8.7109375" style="7" customWidth="1"/>
    <col min="3599" max="3599" width="37.140625" style="7" customWidth="1"/>
    <col min="3600" max="3600" width="15.140625" style="7" customWidth="1"/>
    <col min="3601" max="3601" width="22" style="7" bestFit="1" customWidth="1"/>
    <col min="3602" max="3602" width="15.42578125" style="7"/>
    <col min="3603" max="3603" width="16" style="7" customWidth="1"/>
    <col min="3604" max="3604" width="17.140625" style="7" bestFit="1" customWidth="1"/>
    <col min="3605" max="3605" width="20.42578125" style="7" bestFit="1" customWidth="1"/>
    <col min="3606" max="3806" width="15.42578125" style="7"/>
    <col min="3807" max="3807" width="5" style="7" bestFit="1" customWidth="1"/>
    <col min="3808" max="3808" width="11.42578125" style="7" customWidth="1"/>
    <col min="3809" max="3809" width="16.28515625" style="7" bestFit="1" customWidth="1"/>
    <col min="3810" max="3810" width="14.85546875" style="7" customWidth="1"/>
    <col min="3811" max="3811" width="44.85546875" style="7" customWidth="1"/>
    <col min="3812" max="3812" width="4.85546875" style="7" customWidth="1"/>
    <col min="3813" max="3813" width="5.28515625" style="7" customWidth="1"/>
    <col min="3814" max="3814" width="11.42578125" style="7" customWidth="1"/>
    <col min="3815" max="3815" width="20.5703125" style="7" customWidth="1"/>
    <col min="3816" max="3816" width="5.7109375" style="7" customWidth="1"/>
    <col min="3817" max="3817" width="10" style="7" customWidth="1"/>
    <col min="3818" max="3818" width="7.7109375" style="7" customWidth="1"/>
    <col min="3819" max="3819" width="27" style="7" customWidth="1"/>
    <col min="3820" max="3820" width="14.85546875" style="7" customWidth="1"/>
    <col min="3821" max="3821" width="13.5703125" style="7" customWidth="1"/>
    <col min="3822" max="3822" width="13.28515625" style="7" customWidth="1"/>
    <col min="3823" max="3823" width="11.85546875" style="7" customWidth="1"/>
    <col min="3824" max="3824" width="12.5703125" style="7" customWidth="1"/>
    <col min="3825" max="3825" width="7.42578125" style="7" customWidth="1"/>
    <col min="3826" max="3826" width="9.140625" style="7" customWidth="1"/>
    <col min="3827" max="3827" width="7.28515625" style="7" customWidth="1"/>
    <col min="3828" max="3828" width="8.42578125" style="7" customWidth="1"/>
    <col min="3829" max="3829" width="7.5703125" style="7" customWidth="1"/>
    <col min="3830" max="3830" width="8.140625" style="7" customWidth="1"/>
    <col min="3831" max="3831" width="5.85546875" style="7" customWidth="1"/>
    <col min="3832" max="3832" width="9.42578125" style="7" customWidth="1"/>
    <col min="3833" max="3833" width="11.28515625" style="7" customWidth="1"/>
    <col min="3834" max="3834" width="12.5703125" style="7" customWidth="1"/>
    <col min="3835" max="3835" width="11.7109375" style="7" customWidth="1"/>
    <col min="3836" max="3836" width="10.140625" style="7" customWidth="1"/>
    <col min="3837" max="3837" width="7.42578125" style="7" customWidth="1"/>
    <col min="3838" max="3838" width="12.85546875" style="7" customWidth="1"/>
    <col min="3839" max="3840" width="10" style="7" customWidth="1"/>
    <col min="3841" max="3841" width="11.28515625" style="7" customWidth="1"/>
    <col min="3842" max="3842" width="9.140625" style="7" customWidth="1"/>
    <col min="3843" max="3843" width="10.42578125" style="7" customWidth="1"/>
    <col min="3844" max="3844" width="10.7109375" style="7" customWidth="1"/>
    <col min="3845" max="3845" width="8.85546875" style="7" customWidth="1"/>
    <col min="3846" max="3846" width="8.5703125" style="7" customWidth="1"/>
    <col min="3847" max="3847" width="8.7109375" style="7" customWidth="1"/>
    <col min="3848" max="3849" width="8.85546875" style="7" customWidth="1"/>
    <col min="3850" max="3850" width="11.42578125" style="7" customWidth="1"/>
    <col min="3851" max="3851" width="11.7109375" style="7" customWidth="1"/>
    <col min="3852" max="3852" width="12.5703125" style="7" customWidth="1"/>
    <col min="3853" max="3853" width="16.28515625" style="7" customWidth="1"/>
    <col min="3854" max="3854" width="8.7109375" style="7" customWidth="1"/>
    <col min="3855" max="3855" width="37.140625" style="7" customWidth="1"/>
    <col min="3856" max="3856" width="15.140625" style="7" customWidth="1"/>
    <col min="3857" max="3857" width="22" style="7" bestFit="1" customWidth="1"/>
    <col min="3858" max="3858" width="15.42578125" style="7"/>
    <col min="3859" max="3859" width="16" style="7" customWidth="1"/>
    <col min="3860" max="3860" width="17.140625" style="7" bestFit="1" customWidth="1"/>
    <col min="3861" max="3861" width="20.42578125" style="7" bestFit="1" customWidth="1"/>
    <col min="3862" max="4062" width="15.42578125" style="7"/>
    <col min="4063" max="4063" width="5" style="7" bestFit="1" customWidth="1"/>
    <col min="4064" max="4064" width="11.42578125" style="7" customWidth="1"/>
    <col min="4065" max="4065" width="16.28515625" style="7" bestFit="1" customWidth="1"/>
    <col min="4066" max="4066" width="14.85546875" style="7" customWidth="1"/>
    <col min="4067" max="4067" width="44.85546875" style="7" customWidth="1"/>
    <col min="4068" max="4068" width="4.85546875" style="7" customWidth="1"/>
    <col min="4069" max="4069" width="5.28515625" style="7" customWidth="1"/>
    <col min="4070" max="4070" width="11.42578125" style="7" customWidth="1"/>
    <col min="4071" max="4071" width="20.5703125" style="7" customWidth="1"/>
    <col min="4072" max="4072" width="5.7109375" style="7" customWidth="1"/>
    <col min="4073" max="4073" width="10" style="7" customWidth="1"/>
    <col min="4074" max="4074" width="7.7109375" style="7" customWidth="1"/>
    <col min="4075" max="4075" width="27" style="7" customWidth="1"/>
    <col min="4076" max="4076" width="14.85546875" style="7" customWidth="1"/>
    <col min="4077" max="4077" width="13.5703125" style="7" customWidth="1"/>
    <col min="4078" max="4078" width="13.28515625" style="7" customWidth="1"/>
    <col min="4079" max="4079" width="11.85546875" style="7" customWidth="1"/>
    <col min="4080" max="4080" width="12.5703125" style="7" customWidth="1"/>
    <col min="4081" max="4081" width="7.42578125" style="7" customWidth="1"/>
    <col min="4082" max="4082" width="9.140625" style="7" customWidth="1"/>
    <col min="4083" max="4083" width="7.28515625" style="7" customWidth="1"/>
    <col min="4084" max="4084" width="8.42578125" style="7" customWidth="1"/>
    <col min="4085" max="4085" width="7.5703125" style="7" customWidth="1"/>
    <col min="4086" max="4086" width="8.140625" style="7" customWidth="1"/>
    <col min="4087" max="4087" width="5.85546875" style="7" customWidth="1"/>
    <col min="4088" max="4088" width="9.42578125" style="7" customWidth="1"/>
    <col min="4089" max="4089" width="11.28515625" style="7" customWidth="1"/>
    <col min="4090" max="4090" width="12.5703125" style="7" customWidth="1"/>
    <col min="4091" max="4091" width="11.7109375" style="7" customWidth="1"/>
    <col min="4092" max="4092" width="10.140625" style="7" customWidth="1"/>
    <col min="4093" max="4093" width="7.42578125" style="7" customWidth="1"/>
    <col min="4094" max="4094" width="12.85546875" style="7" customWidth="1"/>
    <col min="4095" max="4096" width="10" style="7" customWidth="1"/>
    <col min="4097" max="4097" width="11.28515625" style="7" customWidth="1"/>
    <col min="4098" max="4098" width="9.140625" style="7" customWidth="1"/>
    <col min="4099" max="4099" width="10.42578125" style="7" customWidth="1"/>
    <col min="4100" max="4100" width="10.7109375" style="7" customWidth="1"/>
    <col min="4101" max="4101" width="8.85546875" style="7" customWidth="1"/>
    <col min="4102" max="4102" width="8.5703125" style="7" customWidth="1"/>
    <col min="4103" max="4103" width="8.7109375" style="7" customWidth="1"/>
    <col min="4104" max="4105" width="8.85546875" style="7" customWidth="1"/>
    <col min="4106" max="4106" width="11.42578125" style="7" customWidth="1"/>
    <col min="4107" max="4107" width="11.7109375" style="7" customWidth="1"/>
    <col min="4108" max="4108" width="12.5703125" style="7" customWidth="1"/>
    <col min="4109" max="4109" width="16.28515625" style="7" customWidth="1"/>
    <col min="4110" max="4110" width="8.7109375" style="7" customWidth="1"/>
    <col min="4111" max="4111" width="37.140625" style="7" customWidth="1"/>
    <col min="4112" max="4112" width="15.140625" style="7" customWidth="1"/>
    <col min="4113" max="4113" width="22" style="7" bestFit="1" customWidth="1"/>
    <col min="4114" max="4114" width="15.42578125" style="7"/>
    <col min="4115" max="4115" width="16" style="7" customWidth="1"/>
    <col min="4116" max="4116" width="17.140625" style="7" bestFit="1" customWidth="1"/>
    <col min="4117" max="4117" width="20.42578125" style="7" bestFit="1" customWidth="1"/>
    <col min="4118" max="4318" width="15.42578125" style="7"/>
    <col min="4319" max="4319" width="5" style="7" bestFit="1" customWidth="1"/>
    <col min="4320" max="4320" width="11.42578125" style="7" customWidth="1"/>
    <col min="4321" max="4321" width="16.28515625" style="7" bestFit="1" customWidth="1"/>
    <col min="4322" max="4322" width="14.85546875" style="7" customWidth="1"/>
    <col min="4323" max="4323" width="44.85546875" style="7" customWidth="1"/>
    <col min="4324" max="4324" width="4.85546875" style="7" customWidth="1"/>
    <col min="4325" max="4325" width="5.28515625" style="7" customWidth="1"/>
    <col min="4326" max="4326" width="11.42578125" style="7" customWidth="1"/>
    <col min="4327" max="4327" width="20.5703125" style="7" customWidth="1"/>
    <col min="4328" max="4328" width="5.7109375" style="7" customWidth="1"/>
    <col min="4329" max="4329" width="10" style="7" customWidth="1"/>
    <col min="4330" max="4330" width="7.7109375" style="7" customWidth="1"/>
    <col min="4331" max="4331" width="27" style="7" customWidth="1"/>
    <col min="4332" max="4332" width="14.85546875" style="7" customWidth="1"/>
    <col min="4333" max="4333" width="13.5703125" style="7" customWidth="1"/>
    <col min="4334" max="4334" width="13.28515625" style="7" customWidth="1"/>
    <col min="4335" max="4335" width="11.85546875" style="7" customWidth="1"/>
    <col min="4336" max="4336" width="12.5703125" style="7" customWidth="1"/>
    <col min="4337" max="4337" width="7.42578125" style="7" customWidth="1"/>
    <col min="4338" max="4338" width="9.140625" style="7" customWidth="1"/>
    <col min="4339" max="4339" width="7.28515625" style="7" customWidth="1"/>
    <col min="4340" max="4340" width="8.42578125" style="7" customWidth="1"/>
    <col min="4341" max="4341" width="7.5703125" style="7" customWidth="1"/>
    <col min="4342" max="4342" width="8.140625" style="7" customWidth="1"/>
    <col min="4343" max="4343" width="5.85546875" style="7" customWidth="1"/>
    <col min="4344" max="4344" width="9.42578125" style="7" customWidth="1"/>
    <col min="4345" max="4345" width="11.28515625" style="7" customWidth="1"/>
    <col min="4346" max="4346" width="12.5703125" style="7" customWidth="1"/>
    <col min="4347" max="4347" width="11.7109375" style="7" customWidth="1"/>
    <col min="4348" max="4348" width="10.140625" style="7" customWidth="1"/>
    <col min="4349" max="4349" width="7.42578125" style="7" customWidth="1"/>
    <col min="4350" max="4350" width="12.85546875" style="7" customWidth="1"/>
    <col min="4351" max="4352" width="10" style="7" customWidth="1"/>
    <col min="4353" max="4353" width="11.28515625" style="7" customWidth="1"/>
    <col min="4354" max="4354" width="9.140625" style="7" customWidth="1"/>
    <col min="4355" max="4355" width="10.42578125" style="7" customWidth="1"/>
    <col min="4356" max="4356" width="10.7109375" style="7" customWidth="1"/>
    <col min="4357" max="4357" width="8.85546875" style="7" customWidth="1"/>
    <col min="4358" max="4358" width="8.5703125" style="7" customWidth="1"/>
    <col min="4359" max="4359" width="8.7109375" style="7" customWidth="1"/>
    <col min="4360" max="4361" width="8.85546875" style="7" customWidth="1"/>
    <col min="4362" max="4362" width="11.42578125" style="7" customWidth="1"/>
    <col min="4363" max="4363" width="11.7109375" style="7" customWidth="1"/>
    <col min="4364" max="4364" width="12.5703125" style="7" customWidth="1"/>
    <col min="4365" max="4365" width="16.28515625" style="7" customWidth="1"/>
    <col min="4366" max="4366" width="8.7109375" style="7" customWidth="1"/>
    <col min="4367" max="4367" width="37.140625" style="7" customWidth="1"/>
    <col min="4368" max="4368" width="15.140625" style="7" customWidth="1"/>
    <col min="4369" max="4369" width="22" style="7" bestFit="1" customWidth="1"/>
    <col min="4370" max="4370" width="15.42578125" style="7"/>
    <col min="4371" max="4371" width="16" style="7" customWidth="1"/>
    <col min="4372" max="4372" width="17.140625" style="7" bestFit="1" customWidth="1"/>
    <col min="4373" max="4373" width="20.42578125" style="7" bestFit="1" customWidth="1"/>
    <col min="4374" max="4574" width="15.42578125" style="7"/>
    <col min="4575" max="4575" width="5" style="7" bestFit="1" customWidth="1"/>
    <col min="4576" max="4576" width="11.42578125" style="7" customWidth="1"/>
    <col min="4577" max="4577" width="16.28515625" style="7" bestFit="1" customWidth="1"/>
    <col min="4578" max="4578" width="14.85546875" style="7" customWidth="1"/>
    <col min="4579" max="4579" width="44.85546875" style="7" customWidth="1"/>
    <col min="4580" max="4580" width="4.85546875" style="7" customWidth="1"/>
    <col min="4581" max="4581" width="5.28515625" style="7" customWidth="1"/>
    <col min="4582" max="4582" width="11.42578125" style="7" customWidth="1"/>
    <col min="4583" max="4583" width="20.5703125" style="7" customWidth="1"/>
    <col min="4584" max="4584" width="5.7109375" style="7" customWidth="1"/>
    <col min="4585" max="4585" width="10" style="7" customWidth="1"/>
    <col min="4586" max="4586" width="7.7109375" style="7" customWidth="1"/>
    <col min="4587" max="4587" width="27" style="7" customWidth="1"/>
    <col min="4588" max="4588" width="14.85546875" style="7" customWidth="1"/>
    <col min="4589" max="4589" width="13.5703125" style="7" customWidth="1"/>
    <col min="4590" max="4590" width="13.28515625" style="7" customWidth="1"/>
    <col min="4591" max="4591" width="11.85546875" style="7" customWidth="1"/>
    <col min="4592" max="4592" width="12.5703125" style="7" customWidth="1"/>
    <col min="4593" max="4593" width="7.42578125" style="7" customWidth="1"/>
    <col min="4594" max="4594" width="9.140625" style="7" customWidth="1"/>
    <col min="4595" max="4595" width="7.28515625" style="7" customWidth="1"/>
    <col min="4596" max="4596" width="8.42578125" style="7" customWidth="1"/>
    <col min="4597" max="4597" width="7.5703125" style="7" customWidth="1"/>
    <col min="4598" max="4598" width="8.140625" style="7" customWidth="1"/>
    <col min="4599" max="4599" width="5.85546875" style="7" customWidth="1"/>
    <col min="4600" max="4600" width="9.42578125" style="7" customWidth="1"/>
    <col min="4601" max="4601" width="11.28515625" style="7" customWidth="1"/>
    <col min="4602" max="4602" width="12.5703125" style="7" customWidth="1"/>
    <col min="4603" max="4603" width="11.7109375" style="7" customWidth="1"/>
    <col min="4604" max="4604" width="10.140625" style="7" customWidth="1"/>
    <col min="4605" max="4605" width="7.42578125" style="7" customWidth="1"/>
    <col min="4606" max="4606" width="12.85546875" style="7" customWidth="1"/>
    <col min="4607" max="4608" width="10" style="7" customWidth="1"/>
    <col min="4609" max="4609" width="11.28515625" style="7" customWidth="1"/>
    <col min="4610" max="4610" width="9.140625" style="7" customWidth="1"/>
    <col min="4611" max="4611" width="10.42578125" style="7" customWidth="1"/>
    <col min="4612" max="4612" width="10.7109375" style="7" customWidth="1"/>
    <col min="4613" max="4613" width="8.85546875" style="7" customWidth="1"/>
    <col min="4614" max="4614" width="8.5703125" style="7" customWidth="1"/>
    <col min="4615" max="4615" width="8.7109375" style="7" customWidth="1"/>
    <col min="4616" max="4617" width="8.85546875" style="7" customWidth="1"/>
    <col min="4618" max="4618" width="11.42578125" style="7" customWidth="1"/>
    <col min="4619" max="4619" width="11.7109375" style="7" customWidth="1"/>
    <col min="4620" max="4620" width="12.5703125" style="7" customWidth="1"/>
    <col min="4621" max="4621" width="16.28515625" style="7" customWidth="1"/>
    <col min="4622" max="4622" width="8.7109375" style="7" customWidth="1"/>
    <col min="4623" max="4623" width="37.140625" style="7" customWidth="1"/>
    <col min="4624" max="4624" width="15.140625" style="7" customWidth="1"/>
    <col min="4625" max="4625" width="22" style="7" bestFit="1" customWidth="1"/>
    <col min="4626" max="4626" width="15.42578125" style="7"/>
    <col min="4627" max="4627" width="16" style="7" customWidth="1"/>
    <col min="4628" max="4628" width="17.140625" style="7" bestFit="1" customWidth="1"/>
    <col min="4629" max="4629" width="20.42578125" style="7" bestFit="1" customWidth="1"/>
    <col min="4630" max="4830" width="15.42578125" style="7"/>
    <col min="4831" max="4831" width="5" style="7" bestFit="1" customWidth="1"/>
    <col min="4832" max="4832" width="11.42578125" style="7" customWidth="1"/>
    <col min="4833" max="4833" width="16.28515625" style="7" bestFit="1" customWidth="1"/>
    <col min="4834" max="4834" width="14.85546875" style="7" customWidth="1"/>
    <col min="4835" max="4835" width="44.85546875" style="7" customWidth="1"/>
    <col min="4836" max="4836" width="4.85546875" style="7" customWidth="1"/>
    <col min="4837" max="4837" width="5.28515625" style="7" customWidth="1"/>
    <col min="4838" max="4838" width="11.42578125" style="7" customWidth="1"/>
    <col min="4839" max="4839" width="20.5703125" style="7" customWidth="1"/>
    <col min="4840" max="4840" width="5.7109375" style="7" customWidth="1"/>
    <col min="4841" max="4841" width="10" style="7" customWidth="1"/>
    <col min="4842" max="4842" width="7.7109375" style="7" customWidth="1"/>
    <col min="4843" max="4843" width="27" style="7" customWidth="1"/>
    <col min="4844" max="4844" width="14.85546875" style="7" customWidth="1"/>
    <col min="4845" max="4845" width="13.5703125" style="7" customWidth="1"/>
    <col min="4846" max="4846" width="13.28515625" style="7" customWidth="1"/>
    <col min="4847" max="4847" width="11.85546875" style="7" customWidth="1"/>
    <col min="4848" max="4848" width="12.5703125" style="7" customWidth="1"/>
    <col min="4849" max="4849" width="7.42578125" style="7" customWidth="1"/>
    <col min="4850" max="4850" width="9.140625" style="7" customWidth="1"/>
    <col min="4851" max="4851" width="7.28515625" style="7" customWidth="1"/>
    <col min="4852" max="4852" width="8.42578125" style="7" customWidth="1"/>
    <col min="4853" max="4853" width="7.5703125" style="7" customWidth="1"/>
    <col min="4854" max="4854" width="8.140625" style="7" customWidth="1"/>
    <col min="4855" max="4855" width="5.85546875" style="7" customWidth="1"/>
    <col min="4856" max="4856" width="9.42578125" style="7" customWidth="1"/>
    <col min="4857" max="4857" width="11.28515625" style="7" customWidth="1"/>
    <col min="4858" max="4858" width="12.5703125" style="7" customWidth="1"/>
    <col min="4859" max="4859" width="11.7109375" style="7" customWidth="1"/>
    <col min="4860" max="4860" width="10.140625" style="7" customWidth="1"/>
    <col min="4861" max="4861" width="7.42578125" style="7" customWidth="1"/>
    <col min="4862" max="4862" width="12.85546875" style="7" customWidth="1"/>
    <col min="4863" max="4864" width="10" style="7" customWidth="1"/>
    <col min="4865" max="4865" width="11.28515625" style="7" customWidth="1"/>
    <col min="4866" max="4866" width="9.140625" style="7" customWidth="1"/>
    <col min="4867" max="4867" width="10.42578125" style="7" customWidth="1"/>
    <col min="4868" max="4868" width="10.7109375" style="7" customWidth="1"/>
    <col min="4869" max="4869" width="8.85546875" style="7" customWidth="1"/>
    <col min="4870" max="4870" width="8.5703125" style="7" customWidth="1"/>
    <col min="4871" max="4871" width="8.7109375" style="7" customWidth="1"/>
    <col min="4872" max="4873" width="8.85546875" style="7" customWidth="1"/>
    <col min="4874" max="4874" width="11.42578125" style="7" customWidth="1"/>
    <col min="4875" max="4875" width="11.7109375" style="7" customWidth="1"/>
    <col min="4876" max="4876" width="12.5703125" style="7" customWidth="1"/>
    <col min="4877" max="4877" width="16.28515625" style="7" customWidth="1"/>
    <col min="4878" max="4878" width="8.7109375" style="7" customWidth="1"/>
    <col min="4879" max="4879" width="37.140625" style="7" customWidth="1"/>
    <col min="4880" max="4880" width="15.140625" style="7" customWidth="1"/>
    <col min="4881" max="4881" width="22" style="7" bestFit="1" customWidth="1"/>
    <col min="4882" max="4882" width="15.42578125" style="7"/>
    <col min="4883" max="4883" width="16" style="7" customWidth="1"/>
    <col min="4884" max="4884" width="17.140625" style="7" bestFit="1" customWidth="1"/>
    <col min="4885" max="4885" width="20.42578125" style="7" bestFit="1" customWidth="1"/>
    <col min="4886" max="5086" width="15.42578125" style="7"/>
    <col min="5087" max="5087" width="5" style="7" bestFit="1" customWidth="1"/>
    <col min="5088" max="5088" width="11.42578125" style="7" customWidth="1"/>
    <col min="5089" max="5089" width="16.28515625" style="7" bestFit="1" customWidth="1"/>
    <col min="5090" max="5090" width="14.85546875" style="7" customWidth="1"/>
    <col min="5091" max="5091" width="44.85546875" style="7" customWidth="1"/>
    <col min="5092" max="5092" width="4.85546875" style="7" customWidth="1"/>
    <col min="5093" max="5093" width="5.28515625" style="7" customWidth="1"/>
    <col min="5094" max="5094" width="11.42578125" style="7" customWidth="1"/>
    <col min="5095" max="5095" width="20.5703125" style="7" customWidth="1"/>
    <col min="5096" max="5096" width="5.7109375" style="7" customWidth="1"/>
    <col min="5097" max="5097" width="10" style="7" customWidth="1"/>
    <col min="5098" max="5098" width="7.7109375" style="7" customWidth="1"/>
    <col min="5099" max="5099" width="27" style="7" customWidth="1"/>
    <col min="5100" max="5100" width="14.85546875" style="7" customWidth="1"/>
    <col min="5101" max="5101" width="13.5703125" style="7" customWidth="1"/>
    <col min="5102" max="5102" width="13.28515625" style="7" customWidth="1"/>
    <col min="5103" max="5103" width="11.85546875" style="7" customWidth="1"/>
    <col min="5104" max="5104" width="12.5703125" style="7" customWidth="1"/>
    <col min="5105" max="5105" width="7.42578125" style="7" customWidth="1"/>
    <col min="5106" max="5106" width="9.140625" style="7" customWidth="1"/>
    <col min="5107" max="5107" width="7.28515625" style="7" customWidth="1"/>
    <col min="5108" max="5108" width="8.42578125" style="7" customWidth="1"/>
    <col min="5109" max="5109" width="7.5703125" style="7" customWidth="1"/>
    <col min="5110" max="5110" width="8.140625" style="7" customWidth="1"/>
    <col min="5111" max="5111" width="5.85546875" style="7" customWidth="1"/>
    <col min="5112" max="5112" width="9.42578125" style="7" customWidth="1"/>
    <col min="5113" max="5113" width="11.28515625" style="7" customWidth="1"/>
    <col min="5114" max="5114" width="12.5703125" style="7" customWidth="1"/>
    <col min="5115" max="5115" width="11.7109375" style="7" customWidth="1"/>
    <col min="5116" max="5116" width="10.140625" style="7" customWidth="1"/>
    <col min="5117" max="5117" width="7.42578125" style="7" customWidth="1"/>
    <col min="5118" max="5118" width="12.85546875" style="7" customWidth="1"/>
    <col min="5119" max="5120" width="10" style="7" customWidth="1"/>
    <col min="5121" max="5121" width="11.28515625" style="7" customWidth="1"/>
    <col min="5122" max="5122" width="9.140625" style="7" customWidth="1"/>
    <col min="5123" max="5123" width="10.42578125" style="7" customWidth="1"/>
    <col min="5124" max="5124" width="10.7109375" style="7" customWidth="1"/>
    <col min="5125" max="5125" width="8.85546875" style="7" customWidth="1"/>
    <col min="5126" max="5126" width="8.5703125" style="7" customWidth="1"/>
    <col min="5127" max="5127" width="8.7109375" style="7" customWidth="1"/>
    <col min="5128" max="5129" width="8.85546875" style="7" customWidth="1"/>
    <col min="5130" max="5130" width="11.42578125" style="7" customWidth="1"/>
    <col min="5131" max="5131" width="11.7109375" style="7" customWidth="1"/>
    <col min="5132" max="5132" width="12.5703125" style="7" customWidth="1"/>
    <col min="5133" max="5133" width="16.28515625" style="7" customWidth="1"/>
    <col min="5134" max="5134" width="8.7109375" style="7" customWidth="1"/>
    <col min="5135" max="5135" width="37.140625" style="7" customWidth="1"/>
    <col min="5136" max="5136" width="15.140625" style="7" customWidth="1"/>
    <col min="5137" max="5137" width="22" style="7" bestFit="1" customWidth="1"/>
    <col min="5138" max="5138" width="15.42578125" style="7"/>
    <col min="5139" max="5139" width="16" style="7" customWidth="1"/>
    <col min="5140" max="5140" width="17.140625" style="7" bestFit="1" customWidth="1"/>
    <col min="5141" max="5141" width="20.42578125" style="7" bestFit="1" customWidth="1"/>
    <col min="5142" max="5342" width="15.42578125" style="7"/>
    <col min="5343" max="5343" width="5" style="7" bestFit="1" customWidth="1"/>
    <col min="5344" max="5344" width="11.42578125" style="7" customWidth="1"/>
    <col min="5345" max="5345" width="16.28515625" style="7" bestFit="1" customWidth="1"/>
    <col min="5346" max="5346" width="14.85546875" style="7" customWidth="1"/>
    <col min="5347" max="5347" width="44.85546875" style="7" customWidth="1"/>
    <col min="5348" max="5348" width="4.85546875" style="7" customWidth="1"/>
    <col min="5349" max="5349" width="5.28515625" style="7" customWidth="1"/>
    <col min="5350" max="5350" width="11.42578125" style="7" customWidth="1"/>
    <col min="5351" max="5351" width="20.5703125" style="7" customWidth="1"/>
    <col min="5352" max="5352" width="5.7109375" style="7" customWidth="1"/>
    <col min="5353" max="5353" width="10" style="7" customWidth="1"/>
    <col min="5354" max="5354" width="7.7109375" style="7" customWidth="1"/>
    <col min="5355" max="5355" width="27" style="7" customWidth="1"/>
    <col min="5356" max="5356" width="14.85546875" style="7" customWidth="1"/>
    <col min="5357" max="5357" width="13.5703125" style="7" customWidth="1"/>
    <col min="5358" max="5358" width="13.28515625" style="7" customWidth="1"/>
    <col min="5359" max="5359" width="11.85546875" style="7" customWidth="1"/>
    <col min="5360" max="5360" width="12.5703125" style="7" customWidth="1"/>
    <col min="5361" max="5361" width="7.42578125" style="7" customWidth="1"/>
    <col min="5362" max="5362" width="9.140625" style="7" customWidth="1"/>
    <col min="5363" max="5363" width="7.28515625" style="7" customWidth="1"/>
    <col min="5364" max="5364" width="8.42578125" style="7" customWidth="1"/>
    <col min="5365" max="5365" width="7.5703125" style="7" customWidth="1"/>
    <col min="5366" max="5366" width="8.140625" style="7" customWidth="1"/>
    <col min="5367" max="5367" width="5.85546875" style="7" customWidth="1"/>
    <col min="5368" max="5368" width="9.42578125" style="7" customWidth="1"/>
    <col min="5369" max="5369" width="11.28515625" style="7" customWidth="1"/>
    <col min="5370" max="5370" width="12.5703125" style="7" customWidth="1"/>
    <col min="5371" max="5371" width="11.7109375" style="7" customWidth="1"/>
    <col min="5372" max="5372" width="10.140625" style="7" customWidth="1"/>
    <col min="5373" max="5373" width="7.42578125" style="7" customWidth="1"/>
    <col min="5374" max="5374" width="12.85546875" style="7" customWidth="1"/>
    <col min="5375" max="5376" width="10" style="7" customWidth="1"/>
    <col min="5377" max="5377" width="11.28515625" style="7" customWidth="1"/>
    <col min="5378" max="5378" width="9.140625" style="7" customWidth="1"/>
    <col min="5379" max="5379" width="10.42578125" style="7" customWidth="1"/>
    <col min="5380" max="5380" width="10.7109375" style="7" customWidth="1"/>
    <col min="5381" max="5381" width="8.85546875" style="7" customWidth="1"/>
    <col min="5382" max="5382" width="8.5703125" style="7" customWidth="1"/>
    <col min="5383" max="5383" width="8.7109375" style="7" customWidth="1"/>
    <col min="5384" max="5385" width="8.85546875" style="7" customWidth="1"/>
    <col min="5386" max="5386" width="11.42578125" style="7" customWidth="1"/>
    <col min="5387" max="5387" width="11.7109375" style="7" customWidth="1"/>
    <col min="5388" max="5388" width="12.5703125" style="7" customWidth="1"/>
    <col min="5389" max="5389" width="16.28515625" style="7" customWidth="1"/>
    <col min="5390" max="5390" width="8.7109375" style="7" customWidth="1"/>
    <col min="5391" max="5391" width="37.140625" style="7" customWidth="1"/>
    <col min="5392" max="5392" width="15.140625" style="7" customWidth="1"/>
    <col min="5393" max="5393" width="22" style="7" bestFit="1" customWidth="1"/>
    <col min="5394" max="5394" width="15.42578125" style="7"/>
    <col min="5395" max="5395" width="16" style="7" customWidth="1"/>
    <col min="5396" max="5396" width="17.140625" style="7" bestFit="1" customWidth="1"/>
    <col min="5397" max="5397" width="20.42578125" style="7" bestFit="1" customWidth="1"/>
    <col min="5398" max="5598" width="15.42578125" style="7"/>
    <col min="5599" max="5599" width="5" style="7" bestFit="1" customWidth="1"/>
    <col min="5600" max="5600" width="11.42578125" style="7" customWidth="1"/>
    <col min="5601" max="5601" width="16.28515625" style="7" bestFit="1" customWidth="1"/>
    <col min="5602" max="5602" width="14.85546875" style="7" customWidth="1"/>
    <col min="5603" max="5603" width="44.85546875" style="7" customWidth="1"/>
    <col min="5604" max="5604" width="4.85546875" style="7" customWidth="1"/>
    <col min="5605" max="5605" width="5.28515625" style="7" customWidth="1"/>
    <col min="5606" max="5606" width="11.42578125" style="7" customWidth="1"/>
    <col min="5607" max="5607" width="20.5703125" style="7" customWidth="1"/>
    <col min="5608" max="5608" width="5.7109375" style="7" customWidth="1"/>
    <col min="5609" max="5609" width="10" style="7" customWidth="1"/>
    <col min="5610" max="5610" width="7.7109375" style="7" customWidth="1"/>
    <col min="5611" max="5611" width="27" style="7" customWidth="1"/>
    <col min="5612" max="5612" width="14.85546875" style="7" customWidth="1"/>
    <col min="5613" max="5613" width="13.5703125" style="7" customWidth="1"/>
    <col min="5614" max="5614" width="13.28515625" style="7" customWidth="1"/>
    <col min="5615" max="5615" width="11.85546875" style="7" customWidth="1"/>
    <col min="5616" max="5616" width="12.5703125" style="7" customWidth="1"/>
    <col min="5617" max="5617" width="7.42578125" style="7" customWidth="1"/>
    <col min="5618" max="5618" width="9.140625" style="7" customWidth="1"/>
    <col min="5619" max="5619" width="7.28515625" style="7" customWidth="1"/>
    <col min="5620" max="5620" width="8.42578125" style="7" customWidth="1"/>
    <col min="5621" max="5621" width="7.5703125" style="7" customWidth="1"/>
    <col min="5622" max="5622" width="8.140625" style="7" customWidth="1"/>
    <col min="5623" max="5623" width="5.85546875" style="7" customWidth="1"/>
    <col min="5624" max="5624" width="9.42578125" style="7" customWidth="1"/>
    <col min="5625" max="5625" width="11.28515625" style="7" customWidth="1"/>
    <col min="5626" max="5626" width="12.5703125" style="7" customWidth="1"/>
    <col min="5627" max="5627" width="11.7109375" style="7" customWidth="1"/>
    <col min="5628" max="5628" width="10.140625" style="7" customWidth="1"/>
    <col min="5629" max="5629" width="7.42578125" style="7" customWidth="1"/>
    <col min="5630" max="5630" width="12.85546875" style="7" customWidth="1"/>
    <col min="5631" max="5632" width="10" style="7" customWidth="1"/>
    <col min="5633" max="5633" width="11.28515625" style="7" customWidth="1"/>
    <col min="5634" max="5634" width="9.140625" style="7" customWidth="1"/>
    <col min="5635" max="5635" width="10.42578125" style="7" customWidth="1"/>
    <col min="5636" max="5636" width="10.7109375" style="7" customWidth="1"/>
    <col min="5637" max="5637" width="8.85546875" style="7" customWidth="1"/>
    <col min="5638" max="5638" width="8.5703125" style="7" customWidth="1"/>
    <col min="5639" max="5639" width="8.7109375" style="7" customWidth="1"/>
    <col min="5640" max="5641" width="8.85546875" style="7" customWidth="1"/>
    <col min="5642" max="5642" width="11.42578125" style="7" customWidth="1"/>
    <col min="5643" max="5643" width="11.7109375" style="7" customWidth="1"/>
    <col min="5644" max="5644" width="12.5703125" style="7" customWidth="1"/>
    <col min="5645" max="5645" width="16.28515625" style="7" customWidth="1"/>
    <col min="5646" max="5646" width="8.7109375" style="7" customWidth="1"/>
    <col min="5647" max="5647" width="37.140625" style="7" customWidth="1"/>
    <col min="5648" max="5648" width="15.140625" style="7" customWidth="1"/>
    <col min="5649" max="5649" width="22" style="7" bestFit="1" customWidth="1"/>
    <col min="5650" max="5650" width="15.42578125" style="7"/>
    <col min="5651" max="5651" width="16" style="7" customWidth="1"/>
    <col min="5652" max="5652" width="17.140625" style="7" bestFit="1" customWidth="1"/>
    <col min="5653" max="5653" width="20.42578125" style="7" bestFit="1" customWidth="1"/>
    <col min="5654" max="5854" width="15.42578125" style="7"/>
    <col min="5855" max="5855" width="5" style="7" bestFit="1" customWidth="1"/>
    <col min="5856" max="5856" width="11.42578125" style="7" customWidth="1"/>
    <col min="5857" max="5857" width="16.28515625" style="7" bestFit="1" customWidth="1"/>
    <col min="5858" max="5858" width="14.85546875" style="7" customWidth="1"/>
    <col min="5859" max="5859" width="44.85546875" style="7" customWidth="1"/>
    <col min="5860" max="5860" width="4.85546875" style="7" customWidth="1"/>
    <col min="5861" max="5861" width="5.28515625" style="7" customWidth="1"/>
    <col min="5862" max="5862" width="11.42578125" style="7" customWidth="1"/>
    <col min="5863" max="5863" width="20.5703125" style="7" customWidth="1"/>
    <col min="5864" max="5864" width="5.7109375" style="7" customWidth="1"/>
    <col min="5865" max="5865" width="10" style="7" customWidth="1"/>
    <col min="5866" max="5866" width="7.7109375" style="7" customWidth="1"/>
    <col min="5867" max="5867" width="27" style="7" customWidth="1"/>
    <col min="5868" max="5868" width="14.85546875" style="7" customWidth="1"/>
    <col min="5869" max="5869" width="13.5703125" style="7" customWidth="1"/>
    <col min="5870" max="5870" width="13.28515625" style="7" customWidth="1"/>
    <col min="5871" max="5871" width="11.85546875" style="7" customWidth="1"/>
    <col min="5872" max="5872" width="12.5703125" style="7" customWidth="1"/>
    <col min="5873" max="5873" width="7.42578125" style="7" customWidth="1"/>
    <col min="5874" max="5874" width="9.140625" style="7" customWidth="1"/>
    <col min="5875" max="5875" width="7.28515625" style="7" customWidth="1"/>
    <col min="5876" max="5876" width="8.42578125" style="7" customWidth="1"/>
    <col min="5877" max="5877" width="7.5703125" style="7" customWidth="1"/>
    <col min="5878" max="5878" width="8.140625" style="7" customWidth="1"/>
    <col min="5879" max="5879" width="5.85546875" style="7" customWidth="1"/>
    <col min="5880" max="5880" width="9.42578125" style="7" customWidth="1"/>
    <col min="5881" max="5881" width="11.28515625" style="7" customWidth="1"/>
    <col min="5882" max="5882" width="12.5703125" style="7" customWidth="1"/>
    <col min="5883" max="5883" width="11.7109375" style="7" customWidth="1"/>
    <col min="5884" max="5884" width="10.140625" style="7" customWidth="1"/>
    <col min="5885" max="5885" width="7.42578125" style="7" customWidth="1"/>
    <col min="5886" max="5886" width="12.85546875" style="7" customWidth="1"/>
    <col min="5887" max="5888" width="10" style="7" customWidth="1"/>
    <col min="5889" max="5889" width="11.28515625" style="7" customWidth="1"/>
    <col min="5890" max="5890" width="9.140625" style="7" customWidth="1"/>
    <col min="5891" max="5891" width="10.42578125" style="7" customWidth="1"/>
    <col min="5892" max="5892" width="10.7109375" style="7" customWidth="1"/>
    <col min="5893" max="5893" width="8.85546875" style="7" customWidth="1"/>
    <col min="5894" max="5894" width="8.5703125" style="7" customWidth="1"/>
    <col min="5895" max="5895" width="8.7109375" style="7" customWidth="1"/>
    <col min="5896" max="5897" width="8.85546875" style="7" customWidth="1"/>
    <col min="5898" max="5898" width="11.42578125" style="7" customWidth="1"/>
    <col min="5899" max="5899" width="11.7109375" style="7" customWidth="1"/>
    <col min="5900" max="5900" width="12.5703125" style="7" customWidth="1"/>
    <col min="5901" max="5901" width="16.28515625" style="7" customWidth="1"/>
    <col min="5902" max="5902" width="8.7109375" style="7" customWidth="1"/>
    <col min="5903" max="5903" width="37.140625" style="7" customWidth="1"/>
    <col min="5904" max="5904" width="15.140625" style="7" customWidth="1"/>
    <col min="5905" max="5905" width="22" style="7" bestFit="1" customWidth="1"/>
    <col min="5906" max="5906" width="15.42578125" style="7"/>
    <col min="5907" max="5907" width="16" style="7" customWidth="1"/>
    <col min="5908" max="5908" width="17.140625" style="7" bestFit="1" customWidth="1"/>
    <col min="5909" max="5909" width="20.42578125" style="7" bestFit="1" customWidth="1"/>
    <col min="5910" max="6110" width="15.42578125" style="7"/>
    <col min="6111" max="6111" width="5" style="7" bestFit="1" customWidth="1"/>
    <col min="6112" max="6112" width="11.42578125" style="7" customWidth="1"/>
    <col min="6113" max="6113" width="16.28515625" style="7" bestFit="1" customWidth="1"/>
    <col min="6114" max="6114" width="14.85546875" style="7" customWidth="1"/>
    <col min="6115" max="6115" width="44.85546875" style="7" customWidth="1"/>
    <col min="6116" max="6116" width="4.85546875" style="7" customWidth="1"/>
    <col min="6117" max="6117" width="5.28515625" style="7" customWidth="1"/>
    <col min="6118" max="6118" width="11.42578125" style="7" customWidth="1"/>
    <col min="6119" max="6119" width="20.5703125" style="7" customWidth="1"/>
    <col min="6120" max="6120" width="5.7109375" style="7" customWidth="1"/>
    <col min="6121" max="6121" width="10" style="7" customWidth="1"/>
    <col min="6122" max="6122" width="7.7109375" style="7" customWidth="1"/>
    <col min="6123" max="6123" width="27" style="7" customWidth="1"/>
    <col min="6124" max="6124" width="14.85546875" style="7" customWidth="1"/>
    <col min="6125" max="6125" width="13.5703125" style="7" customWidth="1"/>
    <col min="6126" max="6126" width="13.28515625" style="7" customWidth="1"/>
    <col min="6127" max="6127" width="11.85546875" style="7" customWidth="1"/>
    <col min="6128" max="6128" width="12.5703125" style="7" customWidth="1"/>
    <col min="6129" max="6129" width="7.42578125" style="7" customWidth="1"/>
    <col min="6130" max="6130" width="9.140625" style="7" customWidth="1"/>
    <col min="6131" max="6131" width="7.28515625" style="7" customWidth="1"/>
    <col min="6132" max="6132" width="8.42578125" style="7" customWidth="1"/>
    <col min="6133" max="6133" width="7.5703125" style="7" customWidth="1"/>
    <col min="6134" max="6134" width="8.140625" style="7" customWidth="1"/>
    <col min="6135" max="6135" width="5.85546875" style="7" customWidth="1"/>
    <col min="6136" max="6136" width="9.42578125" style="7" customWidth="1"/>
    <col min="6137" max="6137" width="11.28515625" style="7" customWidth="1"/>
    <col min="6138" max="6138" width="12.5703125" style="7" customWidth="1"/>
    <col min="6139" max="6139" width="11.7109375" style="7" customWidth="1"/>
    <col min="6140" max="6140" width="10.140625" style="7" customWidth="1"/>
    <col min="6141" max="6141" width="7.42578125" style="7" customWidth="1"/>
    <col min="6142" max="6142" width="12.85546875" style="7" customWidth="1"/>
    <col min="6143" max="6144" width="10" style="7" customWidth="1"/>
    <col min="6145" max="6145" width="11.28515625" style="7" customWidth="1"/>
    <col min="6146" max="6146" width="9.140625" style="7" customWidth="1"/>
    <col min="6147" max="6147" width="10.42578125" style="7" customWidth="1"/>
    <col min="6148" max="6148" width="10.7109375" style="7" customWidth="1"/>
    <col min="6149" max="6149" width="8.85546875" style="7" customWidth="1"/>
    <col min="6150" max="6150" width="8.5703125" style="7" customWidth="1"/>
    <col min="6151" max="6151" width="8.7109375" style="7" customWidth="1"/>
    <col min="6152" max="6153" width="8.85546875" style="7" customWidth="1"/>
    <col min="6154" max="6154" width="11.42578125" style="7" customWidth="1"/>
    <col min="6155" max="6155" width="11.7109375" style="7" customWidth="1"/>
    <col min="6156" max="6156" width="12.5703125" style="7" customWidth="1"/>
    <col min="6157" max="6157" width="16.28515625" style="7" customWidth="1"/>
    <col min="6158" max="6158" width="8.7109375" style="7" customWidth="1"/>
    <col min="6159" max="6159" width="37.140625" style="7" customWidth="1"/>
    <col min="6160" max="6160" width="15.140625" style="7" customWidth="1"/>
    <col min="6161" max="6161" width="22" style="7" bestFit="1" customWidth="1"/>
    <col min="6162" max="6162" width="15.42578125" style="7"/>
    <col min="6163" max="6163" width="16" style="7" customWidth="1"/>
    <col min="6164" max="6164" width="17.140625" style="7" bestFit="1" customWidth="1"/>
    <col min="6165" max="6165" width="20.42578125" style="7" bestFit="1" customWidth="1"/>
    <col min="6166" max="6366" width="15.42578125" style="7"/>
    <col min="6367" max="6367" width="5" style="7" bestFit="1" customWidth="1"/>
    <col min="6368" max="6368" width="11.42578125" style="7" customWidth="1"/>
    <col min="6369" max="6369" width="16.28515625" style="7" bestFit="1" customWidth="1"/>
    <col min="6370" max="6370" width="14.85546875" style="7" customWidth="1"/>
    <col min="6371" max="6371" width="44.85546875" style="7" customWidth="1"/>
    <col min="6372" max="6372" width="4.85546875" style="7" customWidth="1"/>
    <col min="6373" max="6373" width="5.28515625" style="7" customWidth="1"/>
    <col min="6374" max="6374" width="11.42578125" style="7" customWidth="1"/>
    <col min="6375" max="6375" width="20.5703125" style="7" customWidth="1"/>
    <col min="6376" max="6376" width="5.7109375" style="7" customWidth="1"/>
    <col min="6377" max="6377" width="10" style="7" customWidth="1"/>
    <col min="6378" max="6378" width="7.7109375" style="7" customWidth="1"/>
    <col min="6379" max="6379" width="27" style="7" customWidth="1"/>
    <col min="6380" max="6380" width="14.85546875" style="7" customWidth="1"/>
    <col min="6381" max="6381" width="13.5703125" style="7" customWidth="1"/>
    <col min="6382" max="6382" width="13.28515625" style="7" customWidth="1"/>
    <col min="6383" max="6383" width="11.85546875" style="7" customWidth="1"/>
    <col min="6384" max="6384" width="12.5703125" style="7" customWidth="1"/>
    <col min="6385" max="6385" width="7.42578125" style="7" customWidth="1"/>
    <col min="6386" max="6386" width="9.140625" style="7" customWidth="1"/>
    <col min="6387" max="6387" width="7.28515625" style="7" customWidth="1"/>
    <col min="6388" max="6388" width="8.42578125" style="7" customWidth="1"/>
    <col min="6389" max="6389" width="7.5703125" style="7" customWidth="1"/>
    <col min="6390" max="6390" width="8.140625" style="7" customWidth="1"/>
    <col min="6391" max="6391" width="5.85546875" style="7" customWidth="1"/>
    <col min="6392" max="6392" width="9.42578125" style="7" customWidth="1"/>
    <col min="6393" max="6393" width="11.28515625" style="7" customWidth="1"/>
    <col min="6394" max="6394" width="12.5703125" style="7" customWidth="1"/>
    <col min="6395" max="6395" width="11.7109375" style="7" customWidth="1"/>
    <col min="6396" max="6396" width="10.140625" style="7" customWidth="1"/>
    <col min="6397" max="6397" width="7.42578125" style="7" customWidth="1"/>
    <col min="6398" max="6398" width="12.85546875" style="7" customWidth="1"/>
    <col min="6399" max="6400" width="10" style="7" customWidth="1"/>
    <col min="6401" max="6401" width="11.28515625" style="7" customWidth="1"/>
    <col min="6402" max="6402" width="9.140625" style="7" customWidth="1"/>
    <col min="6403" max="6403" width="10.42578125" style="7" customWidth="1"/>
    <col min="6404" max="6404" width="10.7109375" style="7" customWidth="1"/>
    <col min="6405" max="6405" width="8.85546875" style="7" customWidth="1"/>
    <col min="6406" max="6406" width="8.5703125" style="7" customWidth="1"/>
    <col min="6407" max="6407" width="8.7109375" style="7" customWidth="1"/>
    <col min="6408" max="6409" width="8.85546875" style="7" customWidth="1"/>
    <col min="6410" max="6410" width="11.42578125" style="7" customWidth="1"/>
    <col min="6411" max="6411" width="11.7109375" style="7" customWidth="1"/>
    <col min="6412" max="6412" width="12.5703125" style="7" customWidth="1"/>
    <col min="6413" max="6413" width="16.28515625" style="7" customWidth="1"/>
    <col min="6414" max="6414" width="8.7109375" style="7" customWidth="1"/>
    <col min="6415" max="6415" width="37.140625" style="7" customWidth="1"/>
    <col min="6416" max="6416" width="15.140625" style="7" customWidth="1"/>
    <col min="6417" max="6417" width="22" style="7" bestFit="1" customWidth="1"/>
    <col min="6418" max="6418" width="15.42578125" style="7"/>
    <col min="6419" max="6419" width="16" style="7" customWidth="1"/>
    <col min="6420" max="6420" width="17.140625" style="7" bestFit="1" customWidth="1"/>
    <col min="6421" max="6421" width="20.42578125" style="7" bestFit="1" customWidth="1"/>
    <col min="6422" max="6622" width="15.42578125" style="7"/>
    <col min="6623" max="6623" width="5" style="7" bestFit="1" customWidth="1"/>
    <col min="6624" max="6624" width="11.42578125" style="7" customWidth="1"/>
    <col min="6625" max="6625" width="16.28515625" style="7" bestFit="1" customWidth="1"/>
    <col min="6626" max="6626" width="14.85546875" style="7" customWidth="1"/>
    <col min="6627" max="6627" width="44.85546875" style="7" customWidth="1"/>
    <col min="6628" max="6628" width="4.85546875" style="7" customWidth="1"/>
    <col min="6629" max="6629" width="5.28515625" style="7" customWidth="1"/>
    <col min="6630" max="6630" width="11.42578125" style="7" customWidth="1"/>
    <col min="6631" max="6631" width="20.5703125" style="7" customWidth="1"/>
    <col min="6632" max="6632" width="5.7109375" style="7" customWidth="1"/>
    <col min="6633" max="6633" width="10" style="7" customWidth="1"/>
    <col min="6634" max="6634" width="7.7109375" style="7" customWidth="1"/>
    <col min="6635" max="6635" width="27" style="7" customWidth="1"/>
    <col min="6636" max="6636" width="14.85546875" style="7" customWidth="1"/>
    <col min="6637" max="6637" width="13.5703125" style="7" customWidth="1"/>
    <col min="6638" max="6638" width="13.28515625" style="7" customWidth="1"/>
    <col min="6639" max="6639" width="11.85546875" style="7" customWidth="1"/>
    <col min="6640" max="6640" width="12.5703125" style="7" customWidth="1"/>
    <col min="6641" max="6641" width="7.42578125" style="7" customWidth="1"/>
    <col min="6642" max="6642" width="9.140625" style="7" customWidth="1"/>
    <col min="6643" max="6643" width="7.28515625" style="7" customWidth="1"/>
    <col min="6644" max="6644" width="8.42578125" style="7" customWidth="1"/>
    <col min="6645" max="6645" width="7.5703125" style="7" customWidth="1"/>
    <col min="6646" max="6646" width="8.140625" style="7" customWidth="1"/>
    <col min="6647" max="6647" width="5.85546875" style="7" customWidth="1"/>
    <col min="6648" max="6648" width="9.42578125" style="7" customWidth="1"/>
    <col min="6649" max="6649" width="11.28515625" style="7" customWidth="1"/>
    <col min="6650" max="6650" width="12.5703125" style="7" customWidth="1"/>
    <col min="6651" max="6651" width="11.7109375" style="7" customWidth="1"/>
    <col min="6652" max="6652" width="10.140625" style="7" customWidth="1"/>
    <col min="6653" max="6653" width="7.42578125" style="7" customWidth="1"/>
    <col min="6654" max="6654" width="12.85546875" style="7" customWidth="1"/>
    <col min="6655" max="6656" width="10" style="7" customWidth="1"/>
    <col min="6657" max="6657" width="11.28515625" style="7" customWidth="1"/>
    <col min="6658" max="6658" width="9.140625" style="7" customWidth="1"/>
    <col min="6659" max="6659" width="10.42578125" style="7" customWidth="1"/>
    <col min="6660" max="6660" width="10.7109375" style="7" customWidth="1"/>
    <col min="6661" max="6661" width="8.85546875" style="7" customWidth="1"/>
    <col min="6662" max="6662" width="8.5703125" style="7" customWidth="1"/>
    <col min="6663" max="6663" width="8.7109375" style="7" customWidth="1"/>
    <col min="6664" max="6665" width="8.85546875" style="7" customWidth="1"/>
    <col min="6666" max="6666" width="11.42578125" style="7" customWidth="1"/>
    <col min="6667" max="6667" width="11.7109375" style="7" customWidth="1"/>
    <col min="6668" max="6668" width="12.5703125" style="7" customWidth="1"/>
    <col min="6669" max="6669" width="16.28515625" style="7" customWidth="1"/>
    <col min="6670" max="6670" width="8.7109375" style="7" customWidth="1"/>
    <col min="6671" max="6671" width="37.140625" style="7" customWidth="1"/>
    <col min="6672" max="6672" width="15.140625" style="7" customWidth="1"/>
    <col min="6673" max="6673" width="22" style="7" bestFit="1" customWidth="1"/>
    <col min="6674" max="6674" width="15.42578125" style="7"/>
    <col min="6675" max="6675" width="16" style="7" customWidth="1"/>
    <col min="6676" max="6676" width="17.140625" style="7" bestFit="1" customWidth="1"/>
    <col min="6677" max="6677" width="20.42578125" style="7" bestFit="1" customWidth="1"/>
    <col min="6678" max="6878" width="15.42578125" style="7"/>
    <col min="6879" max="6879" width="5" style="7" bestFit="1" customWidth="1"/>
    <col min="6880" max="6880" width="11.42578125" style="7" customWidth="1"/>
    <col min="6881" max="6881" width="16.28515625" style="7" bestFit="1" customWidth="1"/>
    <col min="6882" max="6882" width="14.85546875" style="7" customWidth="1"/>
    <col min="6883" max="6883" width="44.85546875" style="7" customWidth="1"/>
    <col min="6884" max="6884" width="4.85546875" style="7" customWidth="1"/>
    <col min="6885" max="6885" width="5.28515625" style="7" customWidth="1"/>
    <col min="6886" max="6886" width="11.42578125" style="7" customWidth="1"/>
    <col min="6887" max="6887" width="20.5703125" style="7" customWidth="1"/>
    <col min="6888" max="6888" width="5.7109375" style="7" customWidth="1"/>
    <col min="6889" max="6889" width="10" style="7" customWidth="1"/>
    <col min="6890" max="6890" width="7.7109375" style="7" customWidth="1"/>
    <col min="6891" max="6891" width="27" style="7" customWidth="1"/>
    <col min="6892" max="6892" width="14.85546875" style="7" customWidth="1"/>
    <col min="6893" max="6893" width="13.5703125" style="7" customWidth="1"/>
    <col min="6894" max="6894" width="13.28515625" style="7" customWidth="1"/>
    <col min="6895" max="6895" width="11.85546875" style="7" customWidth="1"/>
    <col min="6896" max="6896" width="12.5703125" style="7" customWidth="1"/>
    <col min="6897" max="6897" width="7.42578125" style="7" customWidth="1"/>
    <col min="6898" max="6898" width="9.140625" style="7" customWidth="1"/>
    <col min="6899" max="6899" width="7.28515625" style="7" customWidth="1"/>
    <col min="6900" max="6900" width="8.42578125" style="7" customWidth="1"/>
    <col min="6901" max="6901" width="7.5703125" style="7" customWidth="1"/>
    <col min="6902" max="6902" width="8.140625" style="7" customWidth="1"/>
    <col min="6903" max="6903" width="5.85546875" style="7" customWidth="1"/>
    <col min="6904" max="6904" width="9.42578125" style="7" customWidth="1"/>
    <col min="6905" max="6905" width="11.28515625" style="7" customWidth="1"/>
    <col min="6906" max="6906" width="12.5703125" style="7" customWidth="1"/>
    <col min="6907" max="6907" width="11.7109375" style="7" customWidth="1"/>
    <col min="6908" max="6908" width="10.140625" style="7" customWidth="1"/>
    <col min="6909" max="6909" width="7.42578125" style="7" customWidth="1"/>
    <col min="6910" max="6910" width="12.85546875" style="7" customWidth="1"/>
    <col min="6911" max="6912" width="10" style="7" customWidth="1"/>
    <col min="6913" max="6913" width="11.28515625" style="7" customWidth="1"/>
    <col min="6914" max="6914" width="9.140625" style="7" customWidth="1"/>
    <col min="6915" max="6915" width="10.42578125" style="7" customWidth="1"/>
    <col min="6916" max="6916" width="10.7109375" style="7" customWidth="1"/>
    <col min="6917" max="6917" width="8.85546875" style="7" customWidth="1"/>
    <col min="6918" max="6918" width="8.5703125" style="7" customWidth="1"/>
    <col min="6919" max="6919" width="8.7109375" style="7" customWidth="1"/>
    <col min="6920" max="6921" width="8.85546875" style="7" customWidth="1"/>
    <col min="6922" max="6922" width="11.42578125" style="7" customWidth="1"/>
    <col min="6923" max="6923" width="11.7109375" style="7" customWidth="1"/>
    <col min="6924" max="6924" width="12.5703125" style="7" customWidth="1"/>
    <col min="6925" max="6925" width="16.28515625" style="7" customWidth="1"/>
    <col min="6926" max="6926" width="8.7109375" style="7" customWidth="1"/>
    <col min="6927" max="6927" width="37.140625" style="7" customWidth="1"/>
    <col min="6928" max="6928" width="15.140625" style="7" customWidth="1"/>
    <col min="6929" max="6929" width="22" style="7" bestFit="1" customWidth="1"/>
    <col min="6930" max="6930" width="15.42578125" style="7"/>
    <col min="6931" max="6931" width="16" style="7" customWidth="1"/>
    <col min="6932" max="6932" width="17.140625" style="7" bestFit="1" customWidth="1"/>
    <col min="6933" max="6933" width="20.42578125" style="7" bestFit="1" customWidth="1"/>
    <col min="6934" max="7134" width="15.42578125" style="7"/>
    <col min="7135" max="7135" width="5" style="7" bestFit="1" customWidth="1"/>
    <col min="7136" max="7136" width="11.42578125" style="7" customWidth="1"/>
    <col min="7137" max="7137" width="16.28515625" style="7" bestFit="1" customWidth="1"/>
    <col min="7138" max="7138" width="14.85546875" style="7" customWidth="1"/>
    <col min="7139" max="7139" width="44.85546875" style="7" customWidth="1"/>
    <col min="7140" max="7140" width="4.85546875" style="7" customWidth="1"/>
    <col min="7141" max="7141" width="5.28515625" style="7" customWidth="1"/>
    <col min="7142" max="7142" width="11.42578125" style="7" customWidth="1"/>
    <col min="7143" max="7143" width="20.5703125" style="7" customWidth="1"/>
    <col min="7144" max="7144" width="5.7109375" style="7" customWidth="1"/>
    <col min="7145" max="7145" width="10" style="7" customWidth="1"/>
    <col min="7146" max="7146" width="7.7109375" style="7" customWidth="1"/>
    <col min="7147" max="7147" width="27" style="7" customWidth="1"/>
    <col min="7148" max="7148" width="14.85546875" style="7" customWidth="1"/>
    <col min="7149" max="7149" width="13.5703125" style="7" customWidth="1"/>
    <col min="7150" max="7150" width="13.28515625" style="7" customWidth="1"/>
    <col min="7151" max="7151" width="11.85546875" style="7" customWidth="1"/>
    <col min="7152" max="7152" width="12.5703125" style="7" customWidth="1"/>
    <col min="7153" max="7153" width="7.42578125" style="7" customWidth="1"/>
    <col min="7154" max="7154" width="9.140625" style="7" customWidth="1"/>
    <col min="7155" max="7155" width="7.28515625" style="7" customWidth="1"/>
    <col min="7156" max="7156" width="8.42578125" style="7" customWidth="1"/>
    <col min="7157" max="7157" width="7.5703125" style="7" customWidth="1"/>
    <col min="7158" max="7158" width="8.140625" style="7" customWidth="1"/>
    <col min="7159" max="7159" width="5.85546875" style="7" customWidth="1"/>
    <col min="7160" max="7160" width="9.42578125" style="7" customWidth="1"/>
    <col min="7161" max="7161" width="11.28515625" style="7" customWidth="1"/>
    <col min="7162" max="7162" width="12.5703125" style="7" customWidth="1"/>
    <col min="7163" max="7163" width="11.7109375" style="7" customWidth="1"/>
    <col min="7164" max="7164" width="10.140625" style="7" customWidth="1"/>
    <col min="7165" max="7165" width="7.42578125" style="7" customWidth="1"/>
    <col min="7166" max="7166" width="12.85546875" style="7" customWidth="1"/>
    <col min="7167" max="7168" width="10" style="7" customWidth="1"/>
    <col min="7169" max="7169" width="11.28515625" style="7" customWidth="1"/>
    <col min="7170" max="7170" width="9.140625" style="7" customWidth="1"/>
    <col min="7171" max="7171" width="10.42578125" style="7" customWidth="1"/>
    <col min="7172" max="7172" width="10.7109375" style="7" customWidth="1"/>
    <col min="7173" max="7173" width="8.85546875" style="7" customWidth="1"/>
    <col min="7174" max="7174" width="8.5703125" style="7" customWidth="1"/>
    <col min="7175" max="7175" width="8.7109375" style="7" customWidth="1"/>
    <col min="7176" max="7177" width="8.85546875" style="7" customWidth="1"/>
    <col min="7178" max="7178" width="11.42578125" style="7" customWidth="1"/>
    <col min="7179" max="7179" width="11.7109375" style="7" customWidth="1"/>
    <col min="7180" max="7180" width="12.5703125" style="7" customWidth="1"/>
    <col min="7181" max="7181" width="16.28515625" style="7" customWidth="1"/>
    <col min="7182" max="7182" width="8.7109375" style="7" customWidth="1"/>
    <col min="7183" max="7183" width="37.140625" style="7" customWidth="1"/>
    <col min="7184" max="7184" width="15.140625" style="7" customWidth="1"/>
    <col min="7185" max="7185" width="22" style="7" bestFit="1" customWidth="1"/>
    <col min="7186" max="7186" width="15.42578125" style="7"/>
    <col min="7187" max="7187" width="16" style="7" customWidth="1"/>
    <col min="7188" max="7188" width="17.140625" style="7" bestFit="1" customWidth="1"/>
    <col min="7189" max="7189" width="20.42578125" style="7" bestFit="1" customWidth="1"/>
    <col min="7190" max="7390" width="15.42578125" style="7"/>
    <col min="7391" max="7391" width="5" style="7" bestFit="1" customWidth="1"/>
    <col min="7392" max="7392" width="11.42578125" style="7" customWidth="1"/>
    <col min="7393" max="7393" width="16.28515625" style="7" bestFit="1" customWidth="1"/>
    <col min="7394" max="7394" width="14.85546875" style="7" customWidth="1"/>
    <col min="7395" max="7395" width="44.85546875" style="7" customWidth="1"/>
    <col min="7396" max="7396" width="4.85546875" style="7" customWidth="1"/>
    <col min="7397" max="7397" width="5.28515625" style="7" customWidth="1"/>
    <col min="7398" max="7398" width="11.42578125" style="7" customWidth="1"/>
    <col min="7399" max="7399" width="20.5703125" style="7" customWidth="1"/>
    <col min="7400" max="7400" width="5.7109375" style="7" customWidth="1"/>
    <col min="7401" max="7401" width="10" style="7" customWidth="1"/>
    <col min="7402" max="7402" width="7.7109375" style="7" customWidth="1"/>
    <col min="7403" max="7403" width="27" style="7" customWidth="1"/>
    <col min="7404" max="7404" width="14.85546875" style="7" customWidth="1"/>
    <col min="7405" max="7405" width="13.5703125" style="7" customWidth="1"/>
    <col min="7406" max="7406" width="13.28515625" style="7" customWidth="1"/>
    <col min="7407" max="7407" width="11.85546875" style="7" customWidth="1"/>
    <col min="7408" max="7408" width="12.5703125" style="7" customWidth="1"/>
    <col min="7409" max="7409" width="7.42578125" style="7" customWidth="1"/>
    <col min="7410" max="7410" width="9.140625" style="7" customWidth="1"/>
    <col min="7411" max="7411" width="7.28515625" style="7" customWidth="1"/>
    <col min="7412" max="7412" width="8.42578125" style="7" customWidth="1"/>
    <col min="7413" max="7413" width="7.5703125" style="7" customWidth="1"/>
    <col min="7414" max="7414" width="8.140625" style="7" customWidth="1"/>
    <col min="7415" max="7415" width="5.85546875" style="7" customWidth="1"/>
    <col min="7416" max="7416" width="9.42578125" style="7" customWidth="1"/>
    <col min="7417" max="7417" width="11.28515625" style="7" customWidth="1"/>
    <col min="7418" max="7418" width="12.5703125" style="7" customWidth="1"/>
    <col min="7419" max="7419" width="11.7109375" style="7" customWidth="1"/>
    <col min="7420" max="7420" width="10.140625" style="7" customWidth="1"/>
    <col min="7421" max="7421" width="7.42578125" style="7" customWidth="1"/>
    <col min="7422" max="7422" width="12.85546875" style="7" customWidth="1"/>
    <col min="7423" max="7424" width="10" style="7" customWidth="1"/>
    <col min="7425" max="7425" width="11.28515625" style="7" customWidth="1"/>
    <col min="7426" max="7426" width="9.140625" style="7" customWidth="1"/>
    <col min="7427" max="7427" width="10.42578125" style="7" customWidth="1"/>
    <col min="7428" max="7428" width="10.7109375" style="7" customWidth="1"/>
    <col min="7429" max="7429" width="8.85546875" style="7" customWidth="1"/>
    <col min="7430" max="7430" width="8.5703125" style="7" customWidth="1"/>
    <col min="7431" max="7431" width="8.7109375" style="7" customWidth="1"/>
    <col min="7432" max="7433" width="8.85546875" style="7" customWidth="1"/>
    <col min="7434" max="7434" width="11.42578125" style="7" customWidth="1"/>
    <col min="7435" max="7435" width="11.7109375" style="7" customWidth="1"/>
    <col min="7436" max="7436" width="12.5703125" style="7" customWidth="1"/>
    <col min="7437" max="7437" width="16.28515625" style="7" customWidth="1"/>
    <col min="7438" max="7438" width="8.7109375" style="7" customWidth="1"/>
    <col min="7439" max="7439" width="37.140625" style="7" customWidth="1"/>
    <col min="7440" max="7440" width="15.140625" style="7" customWidth="1"/>
    <col min="7441" max="7441" width="22" style="7" bestFit="1" customWidth="1"/>
    <col min="7442" max="7442" width="15.42578125" style="7"/>
    <col min="7443" max="7443" width="16" style="7" customWidth="1"/>
    <col min="7444" max="7444" width="17.140625" style="7" bestFit="1" customWidth="1"/>
    <col min="7445" max="7445" width="20.42578125" style="7" bestFit="1" customWidth="1"/>
    <col min="7446" max="7646" width="15.42578125" style="7"/>
    <col min="7647" max="7647" width="5" style="7" bestFit="1" customWidth="1"/>
    <col min="7648" max="7648" width="11.42578125" style="7" customWidth="1"/>
    <col min="7649" max="7649" width="16.28515625" style="7" bestFit="1" customWidth="1"/>
    <col min="7650" max="7650" width="14.85546875" style="7" customWidth="1"/>
    <col min="7651" max="7651" width="44.85546875" style="7" customWidth="1"/>
    <col min="7652" max="7652" width="4.85546875" style="7" customWidth="1"/>
    <col min="7653" max="7653" width="5.28515625" style="7" customWidth="1"/>
    <col min="7654" max="7654" width="11.42578125" style="7" customWidth="1"/>
    <col min="7655" max="7655" width="20.5703125" style="7" customWidth="1"/>
    <col min="7656" max="7656" width="5.7109375" style="7" customWidth="1"/>
    <col min="7657" max="7657" width="10" style="7" customWidth="1"/>
    <col min="7658" max="7658" width="7.7109375" style="7" customWidth="1"/>
    <col min="7659" max="7659" width="27" style="7" customWidth="1"/>
    <col min="7660" max="7660" width="14.85546875" style="7" customWidth="1"/>
    <col min="7661" max="7661" width="13.5703125" style="7" customWidth="1"/>
    <col min="7662" max="7662" width="13.28515625" style="7" customWidth="1"/>
    <col min="7663" max="7663" width="11.85546875" style="7" customWidth="1"/>
    <col min="7664" max="7664" width="12.5703125" style="7" customWidth="1"/>
    <col min="7665" max="7665" width="7.42578125" style="7" customWidth="1"/>
    <col min="7666" max="7666" width="9.140625" style="7" customWidth="1"/>
    <col min="7667" max="7667" width="7.28515625" style="7" customWidth="1"/>
    <col min="7668" max="7668" width="8.42578125" style="7" customWidth="1"/>
    <col min="7669" max="7669" width="7.5703125" style="7" customWidth="1"/>
    <col min="7670" max="7670" width="8.140625" style="7" customWidth="1"/>
    <col min="7671" max="7671" width="5.85546875" style="7" customWidth="1"/>
    <col min="7672" max="7672" width="9.42578125" style="7" customWidth="1"/>
    <col min="7673" max="7673" width="11.28515625" style="7" customWidth="1"/>
    <col min="7674" max="7674" width="12.5703125" style="7" customWidth="1"/>
    <col min="7675" max="7675" width="11.7109375" style="7" customWidth="1"/>
    <col min="7676" max="7676" width="10.140625" style="7" customWidth="1"/>
    <col min="7677" max="7677" width="7.42578125" style="7" customWidth="1"/>
    <col min="7678" max="7678" width="12.85546875" style="7" customWidth="1"/>
    <col min="7679" max="7680" width="10" style="7" customWidth="1"/>
    <col min="7681" max="7681" width="11.28515625" style="7" customWidth="1"/>
    <col min="7682" max="7682" width="9.140625" style="7" customWidth="1"/>
    <col min="7683" max="7683" width="10.42578125" style="7" customWidth="1"/>
    <col min="7684" max="7684" width="10.7109375" style="7" customWidth="1"/>
    <col min="7685" max="7685" width="8.85546875" style="7" customWidth="1"/>
    <col min="7686" max="7686" width="8.5703125" style="7" customWidth="1"/>
    <col min="7687" max="7687" width="8.7109375" style="7" customWidth="1"/>
    <col min="7688" max="7689" width="8.85546875" style="7" customWidth="1"/>
    <col min="7690" max="7690" width="11.42578125" style="7" customWidth="1"/>
    <col min="7691" max="7691" width="11.7109375" style="7" customWidth="1"/>
    <col min="7692" max="7692" width="12.5703125" style="7" customWidth="1"/>
    <col min="7693" max="7693" width="16.28515625" style="7" customWidth="1"/>
    <col min="7694" max="7694" width="8.7109375" style="7" customWidth="1"/>
    <col min="7695" max="7695" width="37.140625" style="7" customWidth="1"/>
    <col min="7696" max="7696" width="15.140625" style="7" customWidth="1"/>
    <col min="7697" max="7697" width="22" style="7" bestFit="1" customWidth="1"/>
    <col min="7698" max="7698" width="15.42578125" style="7"/>
    <col min="7699" max="7699" width="16" style="7" customWidth="1"/>
    <col min="7700" max="7700" width="17.140625" style="7" bestFit="1" customWidth="1"/>
    <col min="7701" max="7701" width="20.42578125" style="7" bestFit="1" customWidth="1"/>
    <col min="7702" max="7902" width="15.42578125" style="7"/>
    <col min="7903" max="7903" width="5" style="7" bestFit="1" customWidth="1"/>
    <col min="7904" max="7904" width="11.42578125" style="7" customWidth="1"/>
    <col min="7905" max="7905" width="16.28515625" style="7" bestFit="1" customWidth="1"/>
    <col min="7906" max="7906" width="14.85546875" style="7" customWidth="1"/>
    <col min="7907" max="7907" width="44.85546875" style="7" customWidth="1"/>
    <col min="7908" max="7908" width="4.85546875" style="7" customWidth="1"/>
    <col min="7909" max="7909" width="5.28515625" style="7" customWidth="1"/>
    <col min="7910" max="7910" width="11.42578125" style="7" customWidth="1"/>
    <col min="7911" max="7911" width="20.5703125" style="7" customWidth="1"/>
    <col min="7912" max="7912" width="5.7109375" style="7" customWidth="1"/>
    <col min="7913" max="7913" width="10" style="7" customWidth="1"/>
    <col min="7914" max="7914" width="7.7109375" style="7" customWidth="1"/>
    <col min="7915" max="7915" width="27" style="7" customWidth="1"/>
    <col min="7916" max="7916" width="14.85546875" style="7" customWidth="1"/>
    <col min="7917" max="7917" width="13.5703125" style="7" customWidth="1"/>
    <col min="7918" max="7918" width="13.28515625" style="7" customWidth="1"/>
    <col min="7919" max="7919" width="11.85546875" style="7" customWidth="1"/>
    <col min="7920" max="7920" width="12.5703125" style="7" customWidth="1"/>
    <col min="7921" max="7921" width="7.42578125" style="7" customWidth="1"/>
    <col min="7922" max="7922" width="9.140625" style="7" customWidth="1"/>
    <col min="7923" max="7923" width="7.28515625" style="7" customWidth="1"/>
    <col min="7924" max="7924" width="8.42578125" style="7" customWidth="1"/>
    <col min="7925" max="7925" width="7.5703125" style="7" customWidth="1"/>
    <col min="7926" max="7926" width="8.140625" style="7" customWidth="1"/>
    <col min="7927" max="7927" width="5.85546875" style="7" customWidth="1"/>
    <col min="7928" max="7928" width="9.42578125" style="7" customWidth="1"/>
    <col min="7929" max="7929" width="11.28515625" style="7" customWidth="1"/>
    <col min="7930" max="7930" width="12.5703125" style="7" customWidth="1"/>
    <col min="7931" max="7931" width="11.7109375" style="7" customWidth="1"/>
    <col min="7932" max="7932" width="10.140625" style="7" customWidth="1"/>
    <col min="7933" max="7933" width="7.42578125" style="7" customWidth="1"/>
    <col min="7934" max="7934" width="12.85546875" style="7" customWidth="1"/>
    <col min="7935" max="7936" width="10" style="7" customWidth="1"/>
    <col min="7937" max="7937" width="11.28515625" style="7" customWidth="1"/>
    <col min="7938" max="7938" width="9.140625" style="7" customWidth="1"/>
    <col min="7939" max="7939" width="10.42578125" style="7" customWidth="1"/>
    <col min="7940" max="7940" width="10.7109375" style="7" customWidth="1"/>
    <col min="7941" max="7941" width="8.85546875" style="7" customWidth="1"/>
    <col min="7942" max="7942" width="8.5703125" style="7" customWidth="1"/>
    <col min="7943" max="7943" width="8.7109375" style="7" customWidth="1"/>
    <col min="7944" max="7945" width="8.85546875" style="7" customWidth="1"/>
    <col min="7946" max="7946" width="11.42578125" style="7" customWidth="1"/>
    <col min="7947" max="7947" width="11.7109375" style="7" customWidth="1"/>
    <col min="7948" max="7948" width="12.5703125" style="7" customWidth="1"/>
    <col min="7949" max="7949" width="16.28515625" style="7" customWidth="1"/>
    <col min="7950" max="7950" width="8.7109375" style="7" customWidth="1"/>
    <col min="7951" max="7951" width="37.140625" style="7" customWidth="1"/>
    <col min="7952" max="7952" width="15.140625" style="7" customWidth="1"/>
    <col min="7953" max="7953" width="22" style="7" bestFit="1" customWidth="1"/>
    <col min="7954" max="7954" width="15.42578125" style="7"/>
    <col min="7955" max="7955" width="16" style="7" customWidth="1"/>
    <col min="7956" max="7956" width="17.140625" style="7" bestFit="1" customWidth="1"/>
    <col min="7957" max="7957" width="20.42578125" style="7" bestFit="1" customWidth="1"/>
    <col min="7958" max="8158" width="15.42578125" style="7"/>
    <col min="8159" max="8159" width="5" style="7" bestFit="1" customWidth="1"/>
    <col min="8160" max="8160" width="11.42578125" style="7" customWidth="1"/>
    <col min="8161" max="8161" width="16.28515625" style="7" bestFit="1" customWidth="1"/>
    <col min="8162" max="8162" width="14.85546875" style="7" customWidth="1"/>
    <col min="8163" max="8163" width="44.85546875" style="7" customWidth="1"/>
    <col min="8164" max="8164" width="4.85546875" style="7" customWidth="1"/>
    <col min="8165" max="8165" width="5.28515625" style="7" customWidth="1"/>
    <col min="8166" max="8166" width="11.42578125" style="7" customWidth="1"/>
    <col min="8167" max="8167" width="20.5703125" style="7" customWidth="1"/>
    <col min="8168" max="8168" width="5.7109375" style="7" customWidth="1"/>
    <col min="8169" max="8169" width="10" style="7" customWidth="1"/>
    <col min="8170" max="8170" width="7.7109375" style="7" customWidth="1"/>
    <col min="8171" max="8171" width="27" style="7" customWidth="1"/>
    <col min="8172" max="8172" width="14.85546875" style="7" customWidth="1"/>
    <col min="8173" max="8173" width="13.5703125" style="7" customWidth="1"/>
    <col min="8174" max="8174" width="13.28515625" style="7" customWidth="1"/>
    <col min="8175" max="8175" width="11.85546875" style="7" customWidth="1"/>
    <col min="8176" max="8176" width="12.5703125" style="7" customWidth="1"/>
    <col min="8177" max="8177" width="7.42578125" style="7" customWidth="1"/>
    <col min="8178" max="8178" width="9.140625" style="7" customWidth="1"/>
    <col min="8179" max="8179" width="7.28515625" style="7" customWidth="1"/>
    <col min="8180" max="8180" width="8.42578125" style="7" customWidth="1"/>
    <col min="8181" max="8181" width="7.5703125" style="7" customWidth="1"/>
    <col min="8182" max="8182" width="8.140625" style="7" customWidth="1"/>
    <col min="8183" max="8183" width="5.85546875" style="7" customWidth="1"/>
    <col min="8184" max="8184" width="9.42578125" style="7" customWidth="1"/>
    <col min="8185" max="8185" width="11.28515625" style="7" customWidth="1"/>
    <col min="8186" max="8186" width="12.5703125" style="7" customWidth="1"/>
    <col min="8187" max="8187" width="11.7109375" style="7" customWidth="1"/>
    <col min="8188" max="8188" width="10.140625" style="7" customWidth="1"/>
    <col min="8189" max="8189" width="7.42578125" style="7" customWidth="1"/>
    <col min="8190" max="8190" width="12.85546875" style="7" customWidth="1"/>
    <col min="8191" max="8192" width="10" style="7" customWidth="1"/>
    <col min="8193" max="8193" width="11.28515625" style="7" customWidth="1"/>
    <col min="8194" max="8194" width="9.140625" style="7" customWidth="1"/>
    <col min="8195" max="8195" width="10.42578125" style="7" customWidth="1"/>
    <col min="8196" max="8196" width="10.7109375" style="7" customWidth="1"/>
    <col min="8197" max="8197" width="8.85546875" style="7" customWidth="1"/>
    <col min="8198" max="8198" width="8.5703125" style="7" customWidth="1"/>
    <col min="8199" max="8199" width="8.7109375" style="7" customWidth="1"/>
    <col min="8200" max="8201" width="8.85546875" style="7" customWidth="1"/>
    <col min="8202" max="8202" width="11.42578125" style="7" customWidth="1"/>
    <col min="8203" max="8203" width="11.7109375" style="7" customWidth="1"/>
    <col min="8204" max="8204" width="12.5703125" style="7" customWidth="1"/>
    <col min="8205" max="8205" width="16.28515625" style="7" customWidth="1"/>
    <col min="8206" max="8206" width="8.7109375" style="7" customWidth="1"/>
    <col min="8207" max="8207" width="37.140625" style="7" customWidth="1"/>
    <col min="8208" max="8208" width="15.140625" style="7" customWidth="1"/>
    <col min="8209" max="8209" width="22" style="7" bestFit="1" customWidth="1"/>
    <col min="8210" max="8210" width="15.42578125" style="7"/>
    <col min="8211" max="8211" width="16" style="7" customWidth="1"/>
    <col min="8212" max="8212" width="17.140625" style="7" bestFit="1" customWidth="1"/>
    <col min="8213" max="8213" width="20.42578125" style="7" bestFit="1" customWidth="1"/>
    <col min="8214" max="8414" width="15.42578125" style="7"/>
    <col min="8415" max="8415" width="5" style="7" bestFit="1" customWidth="1"/>
    <col min="8416" max="8416" width="11.42578125" style="7" customWidth="1"/>
    <col min="8417" max="8417" width="16.28515625" style="7" bestFit="1" customWidth="1"/>
    <col min="8418" max="8418" width="14.85546875" style="7" customWidth="1"/>
    <col min="8419" max="8419" width="44.85546875" style="7" customWidth="1"/>
    <col min="8420" max="8420" width="4.85546875" style="7" customWidth="1"/>
    <col min="8421" max="8421" width="5.28515625" style="7" customWidth="1"/>
    <col min="8422" max="8422" width="11.42578125" style="7" customWidth="1"/>
    <col min="8423" max="8423" width="20.5703125" style="7" customWidth="1"/>
    <col min="8424" max="8424" width="5.7109375" style="7" customWidth="1"/>
    <col min="8425" max="8425" width="10" style="7" customWidth="1"/>
    <col min="8426" max="8426" width="7.7109375" style="7" customWidth="1"/>
    <col min="8427" max="8427" width="27" style="7" customWidth="1"/>
    <col min="8428" max="8428" width="14.85546875" style="7" customWidth="1"/>
    <col min="8429" max="8429" width="13.5703125" style="7" customWidth="1"/>
    <col min="8430" max="8430" width="13.28515625" style="7" customWidth="1"/>
    <col min="8431" max="8431" width="11.85546875" style="7" customWidth="1"/>
    <col min="8432" max="8432" width="12.5703125" style="7" customWidth="1"/>
    <col min="8433" max="8433" width="7.42578125" style="7" customWidth="1"/>
    <col min="8434" max="8434" width="9.140625" style="7" customWidth="1"/>
    <col min="8435" max="8435" width="7.28515625" style="7" customWidth="1"/>
    <col min="8436" max="8436" width="8.42578125" style="7" customWidth="1"/>
    <col min="8437" max="8437" width="7.5703125" style="7" customWidth="1"/>
    <col min="8438" max="8438" width="8.140625" style="7" customWidth="1"/>
    <col min="8439" max="8439" width="5.85546875" style="7" customWidth="1"/>
    <col min="8440" max="8440" width="9.42578125" style="7" customWidth="1"/>
    <col min="8441" max="8441" width="11.28515625" style="7" customWidth="1"/>
    <col min="8442" max="8442" width="12.5703125" style="7" customWidth="1"/>
    <col min="8443" max="8443" width="11.7109375" style="7" customWidth="1"/>
    <col min="8444" max="8444" width="10.140625" style="7" customWidth="1"/>
    <col min="8445" max="8445" width="7.42578125" style="7" customWidth="1"/>
    <col min="8446" max="8446" width="12.85546875" style="7" customWidth="1"/>
    <col min="8447" max="8448" width="10" style="7" customWidth="1"/>
    <col min="8449" max="8449" width="11.28515625" style="7" customWidth="1"/>
    <col min="8450" max="8450" width="9.140625" style="7" customWidth="1"/>
    <col min="8451" max="8451" width="10.42578125" style="7" customWidth="1"/>
    <col min="8452" max="8452" width="10.7109375" style="7" customWidth="1"/>
    <col min="8453" max="8453" width="8.85546875" style="7" customWidth="1"/>
    <col min="8454" max="8454" width="8.5703125" style="7" customWidth="1"/>
    <col min="8455" max="8455" width="8.7109375" style="7" customWidth="1"/>
    <col min="8456" max="8457" width="8.85546875" style="7" customWidth="1"/>
    <col min="8458" max="8458" width="11.42578125" style="7" customWidth="1"/>
    <col min="8459" max="8459" width="11.7109375" style="7" customWidth="1"/>
    <col min="8460" max="8460" width="12.5703125" style="7" customWidth="1"/>
    <col min="8461" max="8461" width="16.28515625" style="7" customWidth="1"/>
    <col min="8462" max="8462" width="8.7109375" style="7" customWidth="1"/>
    <col min="8463" max="8463" width="37.140625" style="7" customWidth="1"/>
    <col min="8464" max="8464" width="15.140625" style="7" customWidth="1"/>
    <col min="8465" max="8465" width="22" style="7" bestFit="1" customWidth="1"/>
    <col min="8466" max="8466" width="15.42578125" style="7"/>
    <col min="8467" max="8467" width="16" style="7" customWidth="1"/>
    <col min="8468" max="8468" width="17.140625" style="7" bestFit="1" customWidth="1"/>
    <col min="8469" max="8469" width="20.42578125" style="7" bestFit="1" customWidth="1"/>
    <col min="8470" max="8670" width="15.42578125" style="7"/>
    <col min="8671" max="8671" width="5" style="7" bestFit="1" customWidth="1"/>
    <col min="8672" max="8672" width="11.42578125" style="7" customWidth="1"/>
    <col min="8673" max="8673" width="16.28515625" style="7" bestFit="1" customWidth="1"/>
    <col min="8674" max="8674" width="14.85546875" style="7" customWidth="1"/>
    <col min="8675" max="8675" width="44.85546875" style="7" customWidth="1"/>
    <col min="8676" max="8676" width="4.85546875" style="7" customWidth="1"/>
    <col min="8677" max="8677" width="5.28515625" style="7" customWidth="1"/>
    <col min="8678" max="8678" width="11.42578125" style="7" customWidth="1"/>
    <col min="8679" max="8679" width="20.5703125" style="7" customWidth="1"/>
    <col min="8680" max="8680" width="5.7109375" style="7" customWidth="1"/>
    <col min="8681" max="8681" width="10" style="7" customWidth="1"/>
    <col min="8682" max="8682" width="7.7109375" style="7" customWidth="1"/>
    <col min="8683" max="8683" width="27" style="7" customWidth="1"/>
    <col min="8684" max="8684" width="14.85546875" style="7" customWidth="1"/>
    <col min="8685" max="8685" width="13.5703125" style="7" customWidth="1"/>
    <col min="8686" max="8686" width="13.28515625" style="7" customWidth="1"/>
    <col min="8687" max="8687" width="11.85546875" style="7" customWidth="1"/>
    <col min="8688" max="8688" width="12.5703125" style="7" customWidth="1"/>
    <col min="8689" max="8689" width="7.42578125" style="7" customWidth="1"/>
    <col min="8690" max="8690" width="9.140625" style="7" customWidth="1"/>
    <col min="8691" max="8691" width="7.28515625" style="7" customWidth="1"/>
    <col min="8692" max="8692" width="8.42578125" style="7" customWidth="1"/>
    <col min="8693" max="8693" width="7.5703125" style="7" customWidth="1"/>
    <col min="8694" max="8694" width="8.140625" style="7" customWidth="1"/>
    <col min="8695" max="8695" width="5.85546875" style="7" customWidth="1"/>
    <col min="8696" max="8696" width="9.42578125" style="7" customWidth="1"/>
    <col min="8697" max="8697" width="11.28515625" style="7" customWidth="1"/>
    <col min="8698" max="8698" width="12.5703125" style="7" customWidth="1"/>
    <col min="8699" max="8699" width="11.7109375" style="7" customWidth="1"/>
    <col min="8700" max="8700" width="10.140625" style="7" customWidth="1"/>
    <col min="8701" max="8701" width="7.42578125" style="7" customWidth="1"/>
    <col min="8702" max="8702" width="12.85546875" style="7" customWidth="1"/>
    <col min="8703" max="8704" width="10" style="7" customWidth="1"/>
    <col min="8705" max="8705" width="11.28515625" style="7" customWidth="1"/>
    <col min="8706" max="8706" width="9.140625" style="7" customWidth="1"/>
    <col min="8707" max="8707" width="10.42578125" style="7" customWidth="1"/>
    <col min="8708" max="8708" width="10.7109375" style="7" customWidth="1"/>
    <col min="8709" max="8709" width="8.85546875" style="7" customWidth="1"/>
    <col min="8710" max="8710" width="8.5703125" style="7" customWidth="1"/>
    <col min="8711" max="8711" width="8.7109375" style="7" customWidth="1"/>
    <col min="8712" max="8713" width="8.85546875" style="7" customWidth="1"/>
    <col min="8714" max="8714" width="11.42578125" style="7" customWidth="1"/>
    <col min="8715" max="8715" width="11.7109375" style="7" customWidth="1"/>
    <col min="8716" max="8716" width="12.5703125" style="7" customWidth="1"/>
    <col min="8717" max="8717" width="16.28515625" style="7" customWidth="1"/>
    <col min="8718" max="8718" width="8.7109375" style="7" customWidth="1"/>
    <col min="8719" max="8719" width="37.140625" style="7" customWidth="1"/>
    <col min="8720" max="8720" width="15.140625" style="7" customWidth="1"/>
    <col min="8721" max="8721" width="22" style="7" bestFit="1" customWidth="1"/>
    <col min="8722" max="8722" width="15.42578125" style="7"/>
    <col min="8723" max="8723" width="16" style="7" customWidth="1"/>
    <col min="8724" max="8724" width="17.140625" style="7" bestFit="1" customWidth="1"/>
    <col min="8725" max="8725" width="20.42578125" style="7" bestFit="1" customWidth="1"/>
    <col min="8726" max="8926" width="15.42578125" style="7"/>
    <col min="8927" max="8927" width="5" style="7" bestFit="1" customWidth="1"/>
    <col min="8928" max="8928" width="11.42578125" style="7" customWidth="1"/>
    <col min="8929" max="8929" width="16.28515625" style="7" bestFit="1" customWidth="1"/>
    <col min="8930" max="8930" width="14.85546875" style="7" customWidth="1"/>
    <col min="8931" max="8931" width="44.85546875" style="7" customWidth="1"/>
    <col min="8932" max="8932" width="4.85546875" style="7" customWidth="1"/>
    <col min="8933" max="8933" width="5.28515625" style="7" customWidth="1"/>
    <col min="8934" max="8934" width="11.42578125" style="7" customWidth="1"/>
    <col min="8935" max="8935" width="20.5703125" style="7" customWidth="1"/>
    <col min="8936" max="8936" width="5.7109375" style="7" customWidth="1"/>
    <col min="8937" max="8937" width="10" style="7" customWidth="1"/>
    <col min="8938" max="8938" width="7.7109375" style="7" customWidth="1"/>
    <col min="8939" max="8939" width="27" style="7" customWidth="1"/>
    <col min="8940" max="8940" width="14.85546875" style="7" customWidth="1"/>
    <col min="8941" max="8941" width="13.5703125" style="7" customWidth="1"/>
    <col min="8942" max="8942" width="13.28515625" style="7" customWidth="1"/>
    <col min="8943" max="8943" width="11.85546875" style="7" customWidth="1"/>
    <col min="8944" max="8944" width="12.5703125" style="7" customWidth="1"/>
    <col min="8945" max="8945" width="7.42578125" style="7" customWidth="1"/>
    <col min="8946" max="8946" width="9.140625" style="7" customWidth="1"/>
    <col min="8947" max="8947" width="7.28515625" style="7" customWidth="1"/>
    <col min="8948" max="8948" width="8.42578125" style="7" customWidth="1"/>
    <col min="8949" max="8949" width="7.5703125" style="7" customWidth="1"/>
    <col min="8950" max="8950" width="8.140625" style="7" customWidth="1"/>
    <col min="8951" max="8951" width="5.85546875" style="7" customWidth="1"/>
    <col min="8952" max="8952" width="9.42578125" style="7" customWidth="1"/>
    <col min="8953" max="8953" width="11.28515625" style="7" customWidth="1"/>
    <col min="8954" max="8954" width="12.5703125" style="7" customWidth="1"/>
    <col min="8955" max="8955" width="11.7109375" style="7" customWidth="1"/>
    <col min="8956" max="8956" width="10.140625" style="7" customWidth="1"/>
    <col min="8957" max="8957" width="7.42578125" style="7" customWidth="1"/>
    <col min="8958" max="8958" width="12.85546875" style="7" customWidth="1"/>
    <col min="8959" max="8960" width="10" style="7" customWidth="1"/>
    <col min="8961" max="8961" width="11.28515625" style="7" customWidth="1"/>
    <col min="8962" max="8962" width="9.140625" style="7" customWidth="1"/>
    <col min="8963" max="8963" width="10.42578125" style="7" customWidth="1"/>
    <col min="8964" max="8964" width="10.7109375" style="7" customWidth="1"/>
    <col min="8965" max="8965" width="8.85546875" style="7" customWidth="1"/>
    <col min="8966" max="8966" width="8.5703125" style="7" customWidth="1"/>
    <col min="8967" max="8967" width="8.7109375" style="7" customWidth="1"/>
    <col min="8968" max="8969" width="8.85546875" style="7" customWidth="1"/>
    <col min="8970" max="8970" width="11.42578125" style="7" customWidth="1"/>
    <col min="8971" max="8971" width="11.7109375" style="7" customWidth="1"/>
    <col min="8972" max="8972" width="12.5703125" style="7" customWidth="1"/>
    <col min="8973" max="8973" width="16.28515625" style="7" customWidth="1"/>
    <col min="8974" max="8974" width="8.7109375" style="7" customWidth="1"/>
    <col min="8975" max="8975" width="37.140625" style="7" customWidth="1"/>
    <col min="8976" max="8976" width="15.140625" style="7" customWidth="1"/>
    <col min="8977" max="8977" width="22" style="7" bestFit="1" customWidth="1"/>
    <col min="8978" max="8978" width="15.42578125" style="7"/>
    <col min="8979" max="8979" width="16" style="7" customWidth="1"/>
    <col min="8980" max="8980" width="17.140625" style="7" bestFit="1" customWidth="1"/>
    <col min="8981" max="8981" width="20.42578125" style="7" bestFit="1" customWidth="1"/>
    <col min="8982" max="9182" width="15.42578125" style="7"/>
    <col min="9183" max="9183" width="5" style="7" bestFit="1" customWidth="1"/>
    <col min="9184" max="9184" width="11.42578125" style="7" customWidth="1"/>
    <col min="9185" max="9185" width="16.28515625" style="7" bestFit="1" customWidth="1"/>
    <col min="9186" max="9186" width="14.85546875" style="7" customWidth="1"/>
    <col min="9187" max="9187" width="44.85546875" style="7" customWidth="1"/>
    <col min="9188" max="9188" width="4.85546875" style="7" customWidth="1"/>
    <col min="9189" max="9189" width="5.28515625" style="7" customWidth="1"/>
    <col min="9190" max="9190" width="11.42578125" style="7" customWidth="1"/>
    <col min="9191" max="9191" width="20.5703125" style="7" customWidth="1"/>
    <col min="9192" max="9192" width="5.7109375" style="7" customWidth="1"/>
    <col min="9193" max="9193" width="10" style="7" customWidth="1"/>
    <col min="9194" max="9194" width="7.7109375" style="7" customWidth="1"/>
    <col min="9195" max="9195" width="27" style="7" customWidth="1"/>
    <col min="9196" max="9196" width="14.85546875" style="7" customWidth="1"/>
    <col min="9197" max="9197" width="13.5703125" style="7" customWidth="1"/>
    <col min="9198" max="9198" width="13.28515625" style="7" customWidth="1"/>
    <col min="9199" max="9199" width="11.85546875" style="7" customWidth="1"/>
    <col min="9200" max="9200" width="12.5703125" style="7" customWidth="1"/>
    <col min="9201" max="9201" width="7.42578125" style="7" customWidth="1"/>
    <col min="9202" max="9202" width="9.140625" style="7" customWidth="1"/>
    <col min="9203" max="9203" width="7.28515625" style="7" customWidth="1"/>
    <col min="9204" max="9204" width="8.42578125" style="7" customWidth="1"/>
    <col min="9205" max="9205" width="7.5703125" style="7" customWidth="1"/>
    <col min="9206" max="9206" width="8.140625" style="7" customWidth="1"/>
    <col min="9207" max="9207" width="5.85546875" style="7" customWidth="1"/>
    <col min="9208" max="9208" width="9.42578125" style="7" customWidth="1"/>
    <col min="9209" max="9209" width="11.28515625" style="7" customWidth="1"/>
    <col min="9210" max="9210" width="12.5703125" style="7" customWidth="1"/>
    <col min="9211" max="9211" width="11.7109375" style="7" customWidth="1"/>
    <col min="9212" max="9212" width="10.140625" style="7" customWidth="1"/>
    <col min="9213" max="9213" width="7.42578125" style="7" customWidth="1"/>
    <col min="9214" max="9214" width="12.85546875" style="7" customWidth="1"/>
    <col min="9215" max="9216" width="10" style="7" customWidth="1"/>
    <col min="9217" max="9217" width="11.28515625" style="7" customWidth="1"/>
    <col min="9218" max="9218" width="9.140625" style="7" customWidth="1"/>
    <col min="9219" max="9219" width="10.42578125" style="7" customWidth="1"/>
    <col min="9220" max="9220" width="10.7109375" style="7" customWidth="1"/>
    <col min="9221" max="9221" width="8.85546875" style="7" customWidth="1"/>
    <col min="9222" max="9222" width="8.5703125" style="7" customWidth="1"/>
    <col min="9223" max="9223" width="8.7109375" style="7" customWidth="1"/>
    <col min="9224" max="9225" width="8.85546875" style="7" customWidth="1"/>
    <col min="9226" max="9226" width="11.42578125" style="7" customWidth="1"/>
    <col min="9227" max="9227" width="11.7109375" style="7" customWidth="1"/>
    <col min="9228" max="9228" width="12.5703125" style="7" customWidth="1"/>
    <col min="9229" max="9229" width="16.28515625" style="7" customWidth="1"/>
    <col min="9230" max="9230" width="8.7109375" style="7" customWidth="1"/>
    <col min="9231" max="9231" width="37.140625" style="7" customWidth="1"/>
    <col min="9232" max="9232" width="15.140625" style="7" customWidth="1"/>
    <col min="9233" max="9233" width="22" style="7" bestFit="1" customWidth="1"/>
    <col min="9234" max="9234" width="15.42578125" style="7"/>
    <col min="9235" max="9235" width="16" style="7" customWidth="1"/>
    <col min="9236" max="9236" width="17.140625" style="7" bestFit="1" customWidth="1"/>
    <col min="9237" max="9237" width="20.42578125" style="7" bestFit="1" customWidth="1"/>
    <col min="9238" max="9438" width="15.42578125" style="7"/>
    <col min="9439" max="9439" width="5" style="7" bestFit="1" customWidth="1"/>
    <col min="9440" max="9440" width="11.42578125" style="7" customWidth="1"/>
    <col min="9441" max="9441" width="16.28515625" style="7" bestFit="1" customWidth="1"/>
    <col min="9442" max="9442" width="14.85546875" style="7" customWidth="1"/>
    <col min="9443" max="9443" width="44.85546875" style="7" customWidth="1"/>
    <col min="9444" max="9444" width="4.85546875" style="7" customWidth="1"/>
    <col min="9445" max="9445" width="5.28515625" style="7" customWidth="1"/>
    <col min="9446" max="9446" width="11.42578125" style="7" customWidth="1"/>
    <col min="9447" max="9447" width="20.5703125" style="7" customWidth="1"/>
    <col min="9448" max="9448" width="5.7109375" style="7" customWidth="1"/>
    <col min="9449" max="9449" width="10" style="7" customWidth="1"/>
    <col min="9450" max="9450" width="7.7109375" style="7" customWidth="1"/>
    <col min="9451" max="9451" width="27" style="7" customWidth="1"/>
    <col min="9452" max="9452" width="14.85546875" style="7" customWidth="1"/>
    <col min="9453" max="9453" width="13.5703125" style="7" customWidth="1"/>
    <col min="9454" max="9454" width="13.28515625" style="7" customWidth="1"/>
    <col min="9455" max="9455" width="11.85546875" style="7" customWidth="1"/>
    <col min="9456" max="9456" width="12.5703125" style="7" customWidth="1"/>
    <col min="9457" max="9457" width="7.42578125" style="7" customWidth="1"/>
    <col min="9458" max="9458" width="9.140625" style="7" customWidth="1"/>
    <col min="9459" max="9459" width="7.28515625" style="7" customWidth="1"/>
    <col min="9460" max="9460" width="8.42578125" style="7" customWidth="1"/>
    <col min="9461" max="9461" width="7.5703125" style="7" customWidth="1"/>
    <col min="9462" max="9462" width="8.140625" style="7" customWidth="1"/>
    <col min="9463" max="9463" width="5.85546875" style="7" customWidth="1"/>
    <col min="9464" max="9464" width="9.42578125" style="7" customWidth="1"/>
    <col min="9465" max="9465" width="11.28515625" style="7" customWidth="1"/>
    <col min="9466" max="9466" width="12.5703125" style="7" customWidth="1"/>
    <col min="9467" max="9467" width="11.7109375" style="7" customWidth="1"/>
    <col min="9468" max="9468" width="10.140625" style="7" customWidth="1"/>
    <col min="9469" max="9469" width="7.42578125" style="7" customWidth="1"/>
    <col min="9470" max="9470" width="12.85546875" style="7" customWidth="1"/>
    <col min="9471" max="9472" width="10" style="7" customWidth="1"/>
    <col min="9473" max="9473" width="11.28515625" style="7" customWidth="1"/>
    <col min="9474" max="9474" width="9.140625" style="7" customWidth="1"/>
    <col min="9475" max="9475" width="10.42578125" style="7" customWidth="1"/>
    <col min="9476" max="9476" width="10.7109375" style="7" customWidth="1"/>
    <col min="9477" max="9477" width="8.85546875" style="7" customWidth="1"/>
    <col min="9478" max="9478" width="8.5703125" style="7" customWidth="1"/>
    <col min="9479" max="9479" width="8.7109375" style="7" customWidth="1"/>
    <col min="9480" max="9481" width="8.85546875" style="7" customWidth="1"/>
    <col min="9482" max="9482" width="11.42578125" style="7" customWidth="1"/>
    <col min="9483" max="9483" width="11.7109375" style="7" customWidth="1"/>
    <col min="9484" max="9484" width="12.5703125" style="7" customWidth="1"/>
    <col min="9485" max="9485" width="16.28515625" style="7" customWidth="1"/>
    <col min="9486" max="9486" width="8.7109375" style="7" customWidth="1"/>
    <col min="9487" max="9487" width="37.140625" style="7" customWidth="1"/>
    <col min="9488" max="9488" width="15.140625" style="7" customWidth="1"/>
    <col min="9489" max="9489" width="22" style="7" bestFit="1" customWidth="1"/>
    <col min="9490" max="9490" width="15.42578125" style="7"/>
    <col min="9491" max="9491" width="16" style="7" customWidth="1"/>
    <col min="9492" max="9492" width="17.140625" style="7" bestFit="1" customWidth="1"/>
    <col min="9493" max="9493" width="20.42578125" style="7" bestFit="1" customWidth="1"/>
    <col min="9494" max="9694" width="15.42578125" style="7"/>
    <col min="9695" max="9695" width="5" style="7" bestFit="1" customWidth="1"/>
    <col min="9696" max="9696" width="11.42578125" style="7" customWidth="1"/>
    <col min="9697" max="9697" width="16.28515625" style="7" bestFit="1" customWidth="1"/>
    <col min="9698" max="9698" width="14.85546875" style="7" customWidth="1"/>
    <col min="9699" max="9699" width="44.85546875" style="7" customWidth="1"/>
    <col min="9700" max="9700" width="4.85546875" style="7" customWidth="1"/>
    <col min="9701" max="9701" width="5.28515625" style="7" customWidth="1"/>
    <col min="9702" max="9702" width="11.42578125" style="7" customWidth="1"/>
    <col min="9703" max="9703" width="20.5703125" style="7" customWidth="1"/>
    <col min="9704" max="9704" width="5.7109375" style="7" customWidth="1"/>
    <col min="9705" max="9705" width="10" style="7" customWidth="1"/>
    <col min="9706" max="9706" width="7.7109375" style="7" customWidth="1"/>
    <col min="9707" max="9707" width="27" style="7" customWidth="1"/>
    <col min="9708" max="9708" width="14.85546875" style="7" customWidth="1"/>
    <col min="9709" max="9709" width="13.5703125" style="7" customWidth="1"/>
    <col min="9710" max="9710" width="13.28515625" style="7" customWidth="1"/>
    <col min="9711" max="9711" width="11.85546875" style="7" customWidth="1"/>
    <col min="9712" max="9712" width="12.5703125" style="7" customWidth="1"/>
    <col min="9713" max="9713" width="7.42578125" style="7" customWidth="1"/>
    <col min="9714" max="9714" width="9.140625" style="7" customWidth="1"/>
    <col min="9715" max="9715" width="7.28515625" style="7" customWidth="1"/>
    <col min="9716" max="9716" width="8.42578125" style="7" customWidth="1"/>
    <col min="9717" max="9717" width="7.5703125" style="7" customWidth="1"/>
    <col min="9718" max="9718" width="8.140625" style="7" customWidth="1"/>
    <col min="9719" max="9719" width="5.85546875" style="7" customWidth="1"/>
    <col min="9720" max="9720" width="9.42578125" style="7" customWidth="1"/>
    <col min="9721" max="9721" width="11.28515625" style="7" customWidth="1"/>
    <col min="9722" max="9722" width="12.5703125" style="7" customWidth="1"/>
    <col min="9723" max="9723" width="11.7109375" style="7" customWidth="1"/>
    <col min="9724" max="9724" width="10.140625" style="7" customWidth="1"/>
    <col min="9725" max="9725" width="7.42578125" style="7" customWidth="1"/>
    <col min="9726" max="9726" width="12.85546875" style="7" customWidth="1"/>
    <col min="9727" max="9728" width="10" style="7" customWidth="1"/>
    <col min="9729" max="9729" width="11.28515625" style="7" customWidth="1"/>
    <col min="9730" max="9730" width="9.140625" style="7" customWidth="1"/>
    <col min="9731" max="9731" width="10.42578125" style="7" customWidth="1"/>
    <col min="9732" max="9732" width="10.7109375" style="7" customWidth="1"/>
    <col min="9733" max="9733" width="8.85546875" style="7" customWidth="1"/>
    <col min="9734" max="9734" width="8.5703125" style="7" customWidth="1"/>
    <col min="9735" max="9735" width="8.7109375" style="7" customWidth="1"/>
    <col min="9736" max="9737" width="8.85546875" style="7" customWidth="1"/>
    <col min="9738" max="9738" width="11.42578125" style="7" customWidth="1"/>
    <col min="9739" max="9739" width="11.7109375" style="7" customWidth="1"/>
    <col min="9740" max="9740" width="12.5703125" style="7" customWidth="1"/>
    <col min="9741" max="9741" width="16.28515625" style="7" customWidth="1"/>
    <col min="9742" max="9742" width="8.7109375" style="7" customWidth="1"/>
    <col min="9743" max="9743" width="37.140625" style="7" customWidth="1"/>
    <col min="9744" max="9744" width="15.140625" style="7" customWidth="1"/>
    <col min="9745" max="9745" width="22" style="7" bestFit="1" customWidth="1"/>
    <col min="9746" max="9746" width="15.42578125" style="7"/>
    <col min="9747" max="9747" width="16" style="7" customWidth="1"/>
    <col min="9748" max="9748" width="17.140625" style="7" bestFit="1" customWidth="1"/>
    <col min="9749" max="9749" width="20.42578125" style="7" bestFit="1" customWidth="1"/>
    <col min="9750" max="9950" width="15.42578125" style="7"/>
    <col min="9951" max="9951" width="5" style="7" bestFit="1" customWidth="1"/>
    <col min="9952" max="9952" width="11.42578125" style="7" customWidth="1"/>
    <col min="9953" max="9953" width="16.28515625" style="7" bestFit="1" customWidth="1"/>
    <col min="9954" max="9954" width="14.85546875" style="7" customWidth="1"/>
    <col min="9955" max="9955" width="44.85546875" style="7" customWidth="1"/>
    <col min="9956" max="9956" width="4.85546875" style="7" customWidth="1"/>
    <col min="9957" max="9957" width="5.28515625" style="7" customWidth="1"/>
    <col min="9958" max="9958" width="11.42578125" style="7" customWidth="1"/>
    <col min="9959" max="9959" width="20.5703125" style="7" customWidth="1"/>
    <col min="9960" max="9960" width="5.7109375" style="7" customWidth="1"/>
    <col min="9961" max="9961" width="10" style="7" customWidth="1"/>
    <col min="9962" max="9962" width="7.7109375" style="7" customWidth="1"/>
    <col min="9963" max="9963" width="27" style="7" customWidth="1"/>
    <col min="9964" max="9964" width="14.85546875" style="7" customWidth="1"/>
    <col min="9965" max="9965" width="13.5703125" style="7" customWidth="1"/>
    <col min="9966" max="9966" width="13.28515625" style="7" customWidth="1"/>
    <col min="9967" max="9967" width="11.85546875" style="7" customWidth="1"/>
    <col min="9968" max="9968" width="12.5703125" style="7" customWidth="1"/>
    <col min="9969" max="9969" width="7.42578125" style="7" customWidth="1"/>
    <col min="9970" max="9970" width="9.140625" style="7" customWidth="1"/>
    <col min="9971" max="9971" width="7.28515625" style="7" customWidth="1"/>
    <col min="9972" max="9972" width="8.42578125" style="7" customWidth="1"/>
    <col min="9973" max="9973" width="7.5703125" style="7" customWidth="1"/>
    <col min="9974" max="9974" width="8.140625" style="7" customWidth="1"/>
    <col min="9975" max="9975" width="5.85546875" style="7" customWidth="1"/>
    <col min="9976" max="9976" width="9.42578125" style="7" customWidth="1"/>
    <col min="9977" max="9977" width="11.28515625" style="7" customWidth="1"/>
    <col min="9978" max="9978" width="12.5703125" style="7" customWidth="1"/>
    <col min="9979" max="9979" width="11.7109375" style="7" customWidth="1"/>
    <col min="9980" max="9980" width="10.140625" style="7" customWidth="1"/>
    <col min="9981" max="9981" width="7.42578125" style="7" customWidth="1"/>
    <col min="9982" max="9982" width="12.85546875" style="7" customWidth="1"/>
    <col min="9983" max="9984" width="10" style="7" customWidth="1"/>
    <col min="9985" max="9985" width="11.28515625" style="7" customWidth="1"/>
    <col min="9986" max="9986" width="9.140625" style="7" customWidth="1"/>
    <col min="9987" max="9987" width="10.42578125" style="7" customWidth="1"/>
    <col min="9988" max="9988" width="10.7109375" style="7" customWidth="1"/>
    <col min="9989" max="9989" width="8.85546875" style="7" customWidth="1"/>
    <col min="9990" max="9990" width="8.5703125" style="7" customWidth="1"/>
    <col min="9991" max="9991" width="8.7109375" style="7" customWidth="1"/>
    <col min="9992" max="9993" width="8.85546875" style="7" customWidth="1"/>
    <col min="9994" max="9994" width="11.42578125" style="7" customWidth="1"/>
    <col min="9995" max="9995" width="11.7109375" style="7" customWidth="1"/>
    <col min="9996" max="9996" width="12.5703125" style="7" customWidth="1"/>
    <col min="9997" max="9997" width="16.28515625" style="7" customWidth="1"/>
    <col min="9998" max="9998" width="8.7109375" style="7" customWidth="1"/>
    <col min="9999" max="9999" width="37.140625" style="7" customWidth="1"/>
    <col min="10000" max="10000" width="15.140625" style="7" customWidth="1"/>
    <col min="10001" max="10001" width="22" style="7" bestFit="1" customWidth="1"/>
    <col min="10002" max="10002" width="15.42578125" style="7"/>
    <col min="10003" max="10003" width="16" style="7" customWidth="1"/>
    <col min="10004" max="10004" width="17.140625" style="7" bestFit="1" customWidth="1"/>
    <col min="10005" max="10005" width="20.42578125" style="7" bestFit="1" customWidth="1"/>
    <col min="10006" max="10206" width="15.42578125" style="7"/>
    <col min="10207" max="10207" width="5" style="7" bestFit="1" customWidth="1"/>
    <col min="10208" max="10208" width="11.42578125" style="7" customWidth="1"/>
    <col min="10209" max="10209" width="16.28515625" style="7" bestFit="1" customWidth="1"/>
    <col min="10210" max="10210" width="14.85546875" style="7" customWidth="1"/>
    <col min="10211" max="10211" width="44.85546875" style="7" customWidth="1"/>
    <col min="10212" max="10212" width="4.85546875" style="7" customWidth="1"/>
    <col min="10213" max="10213" width="5.28515625" style="7" customWidth="1"/>
    <col min="10214" max="10214" width="11.42578125" style="7" customWidth="1"/>
    <col min="10215" max="10215" width="20.5703125" style="7" customWidth="1"/>
    <col min="10216" max="10216" width="5.7109375" style="7" customWidth="1"/>
    <col min="10217" max="10217" width="10" style="7" customWidth="1"/>
    <col min="10218" max="10218" width="7.7109375" style="7" customWidth="1"/>
    <col min="10219" max="10219" width="27" style="7" customWidth="1"/>
    <col min="10220" max="10220" width="14.85546875" style="7" customWidth="1"/>
    <col min="10221" max="10221" width="13.5703125" style="7" customWidth="1"/>
    <col min="10222" max="10222" width="13.28515625" style="7" customWidth="1"/>
    <col min="10223" max="10223" width="11.85546875" style="7" customWidth="1"/>
    <col min="10224" max="10224" width="12.5703125" style="7" customWidth="1"/>
    <col min="10225" max="10225" width="7.42578125" style="7" customWidth="1"/>
    <col min="10226" max="10226" width="9.140625" style="7" customWidth="1"/>
    <col min="10227" max="10227" width="7.28515625" style="7" customWidth="1"/>
    <col min="10228" max="10228" width="8.42578125" style="7" customWidth="1"/>
    <col min="10229" max="10229" width="7.5703125" style="7" customWidth="1"/>
    <col min="10230" max="10230" width="8.140625" style="7" customWidth="1"/>
    <col min="10231" max="10231" width="5.85546875" style="7" customWidth="1"/>
    <col min="10232" max="10232" width="9.42578125" style="7" customWidth="1"/>
    <col min="10233" max="10233" width="11.28515625" style="7" customWidth="1"/>
    <col min="10234" max="10234" width="12.5703125" style="7" customWidth="1"/>
    <col min="10235" max="10235" width="11.7109375" style="7" customWidth="1"/>
    <col min="10236" max="10236" width="10.140625" style="7" customWidth="1"/>
    <col min="10237" max="10237" width="7.42578125" style="7" customWidth="1"/>
    <col min="10238" max="10238" width="12.85546875" style="7" customWidth="1"/>
    <col min="10239" max="10240" width="10" style="7" customWidth="1"/>
    <col min="10241" max="10241" width="11.28515625" style="7" customWidth="1"/>
    <col min="10242" max="10242" width="9.140625" style="7" customWidth="1"/>
    <col min="10243" max="10243" width="10.42578125" style="7" customWidth="1"/>
    <col min="10244" max="10244" width="10.7109375" style="7" customWidth="1"/>
    <col min="10245" max="10245" width="8.85546875" style="7" customWidth="1"/>
    <col min="10246" max="10246" width="8.5703125" style="7" customWidth="1"/>
    <col min="10247" max="10247" width="8.7109375" style="7" customWidth="1"/>
    <col min="10248" max="10249" width="8.85546875" style="7" customWidth="1"/>
    <col min="10250" max="10250" width="11.42578125" style="7" customWidth="1"/>
    <col min="10251" max="10251" width="11.7109375" style="7" customWidth="1"/>
    <col min="10252" max="10252" width="12.5703125" style="7" customWidth="1"/>
    <col min="10253" max="10253" width="16.28515625" style="7" customWidth="1"/>
    <col min="10254" max="10254" width="8.7109375" style="7" customWidth="1"/>
    <col min="10255" max="10255" width="37.140625" style="7" customWidth="1"/>
    <col min="10256" max="10256" width="15.140625" style="7" customWidth="1"/>
    <col min="10257" max="10257" width="22" style="7" bestFit="1" customWidth="1"/>
    <col min="10258" max="10258" width="15.42578125" style="7"/>
    <col min="10259" max="10259" width="16" style="7" customWidth="1"/>
    <col min="10260" max="10260" width="17.140625" style="7" bestFit="1" customWidth="1"/>
    <col min="10261" max="10261" width="20.42578125" style="7" bestFit="1" customWidth="1"/>
    <col min="10262" max="10462" width="15.42578125" style="7"/>
    <col min="10463" max="10463" width="5" style="7" bestFit="1" customWidth="1"/>
    <col min="10464" max="10464" width="11.42578125" style="7" customWidth="1"/>
    <col min="10465" max="10465" width="16.28515625" style="7" bestFit="1" customWidth="1"/>
    <col min="10466" max="10466" width="14.85546875" style="7" customWidth="1"/>
    <col min="10467" max="10467" width="44.85546875" style="7" customWidth="1"/>
    <col min="10468" max="10468" width="4.85546875" style="7" customWidth="1"/>
    <col min="10469" max="10469" width="5.28515625" style="7" customWidth="1"/>
    <col min="10470" max="10470" width="11.42578125" style="7" customWidth="1"/>
    <col min="10471" max="10471" width="20.5703125" style="7" customWidth="1"/>
    <col min="10472" max="10472" width="5.7109375" style="7" customWidth="1"/>
    <col min="10473" max="10473" width="10" style="7" customWidth="1"/>
    <col min="10474" max="10474" width="7.7109375" style="7" customWidth="1"/>
    <col min="10475" max="10475" width="27" style="7" customWidth="1"/>
    <col min="10476" max="10476" width="14.85546875" style="7" customWidth="1"/>
    <col min="10477" max="10477" width="13.5703125" style="7" customWidth="1"/>
    <col min="10478" max="10478" width="13.28515625" style="7" customWidth="1"/>
    <col min="10479" max="10479" width="11.85546875" style="7" customWidth="1"/>
    <col min="10480" max="10480" width="12.5703125" style="7" customWidth="1"/>
    <col min="10481" max="10481" width="7.42578125" style="7" customWidth="1"/>
    <col min="10482" max="10482" width="9.140625" style="7" customWidth="1"/>
    <col min="10483" max="10483" width="7.28515625" style="7" customWidth="1"/>
    <col min="10484" max="10484" width="8.42578125" style="7" customWidth="1"/>
    <col min="10485" max="10485" width="7.5703125" style="7" customWidth="1"/>
    <col min="10486" max="10486" width="8.140625" style="7" customWidth="1"/>
    <col min="10487" max="10487" width="5.85546875" style="7" customWidth="1"/>
    <col min="10488" max="10488" width="9.42578125" style="7" customWidth="1"/>
    <col min="10489" max="10489" width="11.28515625" style="7" customWidth="1"/>
    <col min="10490" max="10490" width="12.5703125" style="7" customWidth="1"/>
    <col min="10491" max="10491" width="11.7109375" style="7" customWidth="1"/>
    <col min="10492" max="10492" width="10.140625" style="7" customWidth="1"/>
    <col min="10493" max="10493" width="7.42578125" style="7" customWidth="1"/>
    <col min="10494" max="10494" width="12.85546875" style="7" customWidth="1"/>
    <col min="10495" max="10496" width="10" style="7" customWidth="1"/>
    <col min="10497" max="10497" width="11.28515625" style="7" customWidth="1"/>
    <col min="10498" max="10498" width="9.140625" style="7" customWidth="1"/>
    <col min="10499" max="10499" width="10.42578125" style="7" customWidth="1"/>
    <col min="10500" max="10500" width="10.7109375" style="7" customWidth="1"/>
    <col min="10501" max="10501" width="8.85546875" style="7" customWidth="1"/>
    <col min="10502" max="10502" width="8.5703125" style="7" customWidth="1"/>
    <col min="10503" max="10503" width="8.7109375" style="7" customWidth="1"/>
    <col min="10504" max="10505" width="8.85546875" style="7" customWidth="1"/>
    <col min="10506" max="10506" width="11.42578125" style="7" customWidth="1"/>
    <col min="10507" max="10507" width="11.7109375" style="7" customWidth="1"/>
    <col min="10508" max="10508" width="12.5703125" style="7" customWidth="1"/>
    <col min="10509" max="10509" width="16.28515625" style="7" customWidth="1"/>
    <col min="10510" max="10510" width="8.7109375" style="7" customWidth="1"/>
    <col min="10511" max="10511" width="37.140625" style="7" customWidth="1"/>
    <col min="10512" max="10512" width="15.140625" style="7" customWidth="1"/>
    <col min="10513" max="10513" width="22" style="7" bestFit="1" customWidth="1"/>
    <col min="10514" max="10514" width="15.42578125" style="7"/>
    <col min="10515" max="10515" width="16" style="7" customWidth="1"/>
    <col min="10516" max="10516" width="17.140625" style="7" bestFit="1" customWidth="1"/>
    <col min="10517" max="10517" width="20.42578125" style="7" bestFit="1" customWidth="1"/>
    <col min="10518" max="10718" width="15.42578125" style="7"/>
    <col min="10719" max="10719" width="5" style="7" bestFit="1" customWidth="1"/>
    <col min="10720" max="10720" width="11.42578125" style="7" customWidth="1"/>
    <col min="10721" max="10721" width="16.28515625" style="7" bestFit="1" customWidth="1"/>
    <col min="10722" max="10722" width="14.85546875" style="7" customWidth="1"/>
    <col min="10723" max="10723" width="44.85546875" style="7" customWidth="1"/>
    <col min="10724" max="10724" width="4.85546875" style="7" customWidth="1"/>
    <col min="10725" max="10725" width="5.28515625" style="7" customWidth="1"/>
    <col min="10726" max="10726" width="11.42578125" style="7" customWidth="1"/>
    <col min="10727" max="10727" width="20.5703125" style="7" customWidth="1"/>
    <col min="10728" max="10728" width="5.7109375" style="7" customWidth="1"/>
    <col min="10729" max="10729" width="10" style="7" customWidth="1"/>
    <col min="10730" max="10730" width="7.7109375" style="7" customWidth="1"/>
    <col min="10731" max="10731" width="27" style="7" customWidth="1"/>
    <col min="10732" max="10732" width="14.85546875" style="7" customWidth="1"/>
    <col min="10733" max="10733" width="13.5703125" style="7" customWidth="1"/>
    <col min="10734" max="10734" width="13.28515625" style="7" customWidth="1"/>
    <col min="10735" max="10735" width="11.85546875" style="7" customWidth="1"/>
    <col min="10736" max="10736" width="12.5703125" style="7" customWidth="1"/>
    <col min="10737" max="10737" width="7.42578125" style="7" customWidth="1"/>
    <col min="10738" max="10738" width="9.140625" style="7" customWidth="1"/>
    <col min="10739" max="10739" width="7.28515625" style="7" customWidth="1"/>
    <col min="10740" max="10740" width="8.42578125" style="7" customWidth="1"/>
    <col min="10741" max="10741" width="7.5703125" style="7" customWidth="1"/>
    <col min="10742" max="10742" width="8.140625" style="7" customWidth="1"/>
    <col min="10743" max="10743" width="5.85546875" style="7" customWidth="1"/>
    <col min="10744" max="10744" width="9.42578125" style="7" customWidth="1"/>
    <col min="10745" max="10745" width="11.28515625" style="7" customWidth="1"/>
    <col min="10746" max="10746" width="12.5703125" style="7" customWidth="1"/>
    <col min="10747" max="10747" width="11.7109375" style="7" customWidth="1"/>
    <col min="10748" max="10748" width="10.140625" style="7" customWidth="1"/>
    <col min="10749" max="10749" width="7.42578125" style="7" customWidth="1"/>
    <col min="10750" max="10750" width="12.85546875" style="7" customWidth="1"/>
    <col min="10751" max="10752" width="10" style="7" customWidth="1"/>
    <col min="10753" max="10753" width="11.28515625" style="7" customWidth="1"/>
    <col min="10754" max="10754" width="9.140625" style="7" customWidth="1"/>
    <col min="10755" max="10755" width="10.42578125" style="7" customWidth="1"/>
    <col min="10756" max="10756" width="10.7109375" style="7" customWidth="1"/>
    <col min="10757" max="10757" width="8.85546875" style="7" customWidth="1"/>
    <col min="10758" max="10758" width="8.5703125" style="7" customWidth="1"/>
    <col min="10759" max="10759" width="8.7109375" style="7" customWidth="1"/>
    <col min="10760" max="10761" width="8.85546875" style="7" customWidth="1"/>
    <col min="10762" max="10762" width="11.42578125" style="7" customWidth="1"/>
    <col min="10763" max="10763" width="11.7109375" style="7" customWidth="1"/>
    <col min="10764" max="10764" width="12.5703125" style="7" customWidth="1"/>
    <col min="10765" max="10765" width="16.28515625" style="7" customWidth="1"/>
    <col min="10766" max="10766" width="8.7109375" style="7" customWidth="1"/>
    <col min="10767" max="10767" width="37.140625" style="7" customWidth="1"/>
    <col min="10768" max="10768" width="15.140625" style="7" customWidth="1"/>
    <col min="10769" max="10769" width="22" style="7" bestFit="1" customWidth="1"/>
    <col min="10770" max="10770" width="15.42578125" style="7"/>
    <col min="10771" max="10771" width="16" style="7" customWidth="1"/>
    <col min="10772" max="10772" width="17.140625" style="7" bestFit="1" customWidth="1"/>
    <col min="10773" max="10773" width="20.42578125" style="7" bestFit="1" customWidth="1"/>
    <col min="10774" max="10974" width="15.42578125" style="7"/>
    <col min="10975" max="10975" width="5" style="7" bestFit="1" customWidth="1"/>
    <col min="10976" max="10976" width="11.42578125" style="7" customWidth="1"/>
    <col min="10977" max="10977" width="16.28515625" style="7" bestFit="1" customWidth="1"/>
    <col min="10978" max="10978" width="14.85546875" style="7" customWidth="1"/>
    <col min="10979" max="10979" width="44.85546875" style="7" customWidth="1"/>
    <col min="10980" max="10980" width="4.85546875" style="7" customWidth="1"/>
    <col min="10981" max="10981" width="5.28515625" style="7" customWidth="1"/>
    <col min="10982" max="10982" width="11.42578125" style="7" customWidth="1"/>
    <col min="10983" max="10983" width="20.5703125" style="7" customWidth="1"/>
    <col min="10984" max="10984" width="5.7109375" style="7" customWidth="1"/>
    <col min="10985" max="10985" width="10" style="7" customWidth="1"/>
    <col min="10986" max="10986" width="7.7109375" style="7" customWidth="1"/>
    <col min="10987" max="10987" width="27" style="7" customWidth="1"/>
    <col min="10988" max="10988" width="14.85546875" style="7" customWidth="1"/>
    <col min="10989" max="10989" width="13.5703125" style="7" customWidth="1"/>
    <col min="10990" max="10990" width="13.28515625" style="7" customWidth="1"/>
    <col min="10991" max="10991" width="11.85546875" style="7" customWidth="1"/>
    <col min="10992" max="10992" width="12.5703125" style="7" customWidth="1"/>
    <col min="10993" max="10993" width="7.42578125" style="7" customWidth="1"/>
    <col min="10994" max="10994" width="9.140625" style="7" customWidth="1"/>
    <col min="10995" max="10995" width="7.28515625" style="7" customWidth="1"/>
    <col min="10996" max="10996" width="8.42578125" style="7" customWidth="1"/>
    <col min="10997" max="10997" width="7.5703125" style="7" customWidth="1"/>
    <col min="10998" max="10998" width="8.140625" style="7" customWidth="1"/>
    <col min="10999" max="10999" width="5.85546875" style="7" customWidth="1"/>
    <col min="11000" max="11000" width="9.42578125" style="7" customWidth="1"/>
    <col min="11001" max="11001" width="11.28515625" style="7" customWidth="1"/>
    <col min="11002" max="11002" width="12.5703125" style="7" customWidth="1"/>
    <col min="11003" max="11003" width="11.7109375" style="7" customWidth="1"/>
    <col min="11004" max="11004" width="10.140625" style="7" customWidth="1"/>
    <col min="11005" max="11005" width="7.42578125" style="7" customWidth="1"/>
    <col min="11006" max="11006" width="12.85546875" style="7" customWidth="1"/>
    <col min="11007" max="11008" width="10" style="7" customWidth="1"/>
    <col min="11009" max="11009" width="11.28515625" style="7" customWidth="1"/>
    <col min="11010" max="11010" width="9.140625" style="7" customWidth="1"/>
    <col min="11011" max="11011" width="10.42578125" style="7" customWidth="1"/>
    <col min="11012" max="11012" width="10.7109375" style="7" customWidth="1"/>
    <col min="11013" max="11013" width="8.85546875" style="7" customWidth="1"/>
    <col min="11014" max="11014" width="8.5703125" style="7" customWidth="1"/>
    <col min="11015" max="11015" width="8.7109375" style="7" customWidth="1"/>
    <col min="11016" max="11017" width="8.85546875" style="7" customWidth="1"/>
    <col min="11018" max="11018" width="11.42578125" style="7" customWidth="1"/>
    <col min="11019" max="11019" width="11.7109375" style="7" customWidth="1"/>
    <col min="11020" max="11020" width="12.5703125" style="7" customWidth="1"/>
    <col min="11021" max="11021" width="16.28515625" style="7" customWidth="1"/>
    <col min="11022" max="11022" width="8.7109375" style="7" customWidth="1"/>
    <col min="11023" max="11023" width="37.140625" style="7" customWidth="1"/>
    <col min="11024" max="11024" width="15.140625" style="7" customWidth="1"/>
    <col min="11025" max="11025" width="22" style="7" bestFit="1" customWidth="1"/>
    <col min="11026" max="11026" width="15.42578125" style="7"/>
    <col min="11027" max="11027" width="16" style="7" customWidth="1"/>
    <col min="11028" max="11028" width="17.140625" style="7" bestFit="1" customWidth="1"/>
    <col min="11029" max="11029" width="20.42578125" style="7" bestFit="1" customWidth="1"/>
    <col min="11030" max="11230" width="15.42578125" style="7"/>
    <col min="11231" max="11231" width="5" style="7" bestFit="1" customWidth="1"/>
    <col min="11232" max="11232" width="11.42578125" style="7" customWidth="1"/>
    <col min="11233" max="11233" width="16.28515625" style="7" bestFit="1" customWidth="1"/>
    <col min="11234" max="11234" width="14.85546875" style="7" customWidth="1"/>
    <col min="11235" max="11235" width="44.85546875" style="7" customWidth="1"/>
    <col min="11236" max="11236" width="4.85546875" style="7" customWidth="1"/>
    <col min="11237" max="11237" width="5.28515625" style="7" customWidth="1"/>
    <col min="11238" max="11238" width="11.42578125" style="7" customWidth="1"/>
    <col min="11239" max="11239" width="20.5703125" style="7" customWidth="1"/>
    <col min="11240" max="11240" width="5.7109375" style="7" customWidth="1"/>
    <col min="11241" max="11241" width="10" style="7" customWidth="1"/>
    <col min="11242" max="11242" width="7.7109375" style="7" customWidth="1"/>
    <col min="11243" max="11243" width="27" style="7" customWidth="1"/>
    <col min="11244" max="11244" width="14.85546875" style="7" customWidth="1"/>
    <col min="11245" max="11245" width="13.5703125" style="7" customWidth="1"/>
    <col min="11246" max="11246" width="13.28515625" style="7" customWidth="1"/>
    <col min="11247" max="11247" width="11.85546875" style="7" customWidth="1"/>
    <col min="11248" max="11248" width="12.5703125" style="7" customWidth="1"/>
    <col min="11249" max="11249" width="7.42578125" style="7" customWidth="1"/>
    <col min="11250" max="11250" width="9.140625" style="7" customWidth="1"/>
    <col min="11251" max="11251" width="7.28515625" style="7" customWidth="1"/>
    <col min="11252" max="11252" width="8.42578125" style="7" customWidth="1"/>
    <col min="11253" max="11253" width="7.5703125" style="7" customWidth="1"/>
    <col min="11254" max="11254" width="8.140625" style="7" customWidth="1"/>
    <col min="11255" max="11255" width="5.85546875" style="7" customWidth="1"/>
    <col min="11256" max="11256" width="9.42578125" style="7" customWidth="1"/>
    <col min="11257" max="11257" width="11.28515625" style="7" customWidth="1"/>
    <col min="11258" max="11258" width="12.5703125" style="7" customWidth="1"/>
    <col min="11259" max="11259" width="11.7109375" style="7" customWidth="1"/>
    <col min="11260" max="11260" width="10.140625" style="7" customWidth="1"/>
    <col min="11261" max="11261" width="7.42578125" style="7" customWidth="1"/>
    <col min="11262" max="11262" width="12.85546875" style="7" customWidth="1"/>
    <col min="11263" max="11264" width="10" style="7" customWidth="1"/>
    <col min="11265" max="11265" width="11.28515625" style="7" customWidth="1"/>
    <col min="11266" max="11266" width="9.140625" style="7" customWidth="1"/>
    <col min="11267" max="11267" width="10.42578125" style="7" customWidth="1"/>
    <col min="11268" max="11268" width="10.7109375" style="7" customWidth="1"/>
    <col min="11269" max="11269" width="8.85546875" style="7" customWidth="1"/>
    <col min="11270" max="11270" width="8.5703125" style="7" customWidth="1"/>
    <col min="11271" max="11271" width="8.7109375" style="7" customWidth="1"/>
    <col min="11272" max="11273" width="8.85546875" style="7" customWidth="1"/>
    <col min="11274" max="11274" width="11.42578125" style="7" customWidth="1"/>
    <col min="11275" max="11275" width="11.7109375" style="7" customWidth="1"/>
    <col min="11276" max="11276" width="12.5703125" style="7" customWidth="1"/>
    <col min="11277" max="11277" width="16.28515625" style="7" customWidth="1"/>
    <col min="11278" max="11278" width="8.7109375" style="7" customWidth="1"/>
    <col min="11279" max="11279" width="37.140625" style="7" customWidth="1"/>
    <col min="11280" max="11280" width="15.140625" style="7" customWidth="1"/>
    <col min="11281" max="11281" width="22" style="7" bestFit="1" customWidth="1"/>
    <col min="11282" max="11282" width="15.42578125" style="7"/>
    <col min="11283" max="11283" width="16" style="7" customWidth="1"/>
    <col min="11284" max="11284" width="17.140625" style="7" bestFit="1" customWidth="1"/>
    <col min="11285" max="11285" width="20.42578125" style="7" bestFit="1" customWidth="1"/>
    <col min="11286" max="11486" width="15.42578125" style="7"/>
    <col min="11487" max="11487" width="5" style="7" bestFit="1" customWidth="1"/>
    <col min="11488" max="11488" width="11.42578125" style="7" customWidth="1"/>
    <col min="11489" max="11489" width="16.28515625" style="7" bestFit="1" customWidth="1"/>
    <col min="11490" max="11490" width="14.85546875" style="7" customWidth="1"/>
    <col min="11491" max="11491" width="44.85546875" style="7" customWidth="1"/>
    <col min="11492" max="11492" width="4.85546875" style="7" customWidth="1"/>
    <col min="11493" max="11493" width="5.28515625" style="7" customWidth="1"/>
    <col min="11494" max="11494" width="11.42578125" style="7" customWidth="1"/>
    <col min="11495" max="11495" width="20.5703125" style="7" customWidth="1"/>
    <col min="11496" max="11496" width="5.7109375" style="7" customWidth="1"/>
    <col min="11497" max="11497" width="10" style="7" customWidth="1"/>
    <col min="11498" max="11498" width="7.7109375" style="7" customWidth="1"/>
    <col min="11499" max="11499" width="27" style="7" customWidth="1"/>
    <col min="11500" max="11500" width="14.85546875" style="7" customWidth="1"/>
    <col min="11501" max="11501" width="13.5703125" style="7" customWidth="1"/>
    <col min="11502" max="11502" width="13.28515625" style="7" customWidth="1"/>
    <col min="11503" max="11503" width="11.85546875" style="7" customWidth="1"/>
    <col min="11504" max="11504" width="12.5703125" style="7" customWidth="1"/>
    <col min="11505" max="11505" width="7.42578125" style="7" customWidth="1"/>
    <col min="11506" max="11506" width="9.140625" style="7" customWidth="1"/>
    <col min="11507" max="11507" width="7.28515625" style="7" customWidth="1"/>
    <col min="11508" max="11508" width="8.42578125" style="7" customWidth="1"/>
    <col min="11509" max="11509" width="7.5703125" style="7" customWidth="1"/>
    <col min="11510" max="11510" width="8.140625" style="7" customWidth="1"/>
    <col min="11511" max="11511" width="5.85546875" style="7" customWidth="1"/>
    <col min="11512" max="11512" width="9.42578125" style="7" customWidth="1"/>
    <col min="11513" max="11513" width="11.28515625" style="7" customWidth="1"/>
    <col min="11514" max="11514" width="12.5703125" style="7" customWidth="1"/>
    <col min="11515" max="11515" width="11.7109375" style="7" customWidth="1"/>
    <col min="11516" max="11516" width="10.140625" style="7" customWidth="1"/>
    <col min="11517" max="11517" width="7.42578125" style="7" customWidth="1"/>
    <col min="11518" max="11518" width="12.85546875" style="7" customWidth="1"/>
    <col min="11519" max="11520" width="10" style="7" customWidth="1"/>
    <col min="11521" max="11521" width="11.28515625" style="7" customWidth="1"/>
    <col min="11522" max="11522" width="9.140625" style="7" customWidth="1"/>
    <col min="11523" max="11523" width="10.42578125" style="7" customWidth="1"/>
    <col min="11524" max="11524" width="10.7109375" style="7" customWidth="1"/>
    <col min="11525" max="11525" width="8.85546875" style="7" customWidth="1"/>
    <col min="11526" max="11526" width="8.5703125" style="7" customWidth="1"/>
    <col min="11527" max="11527" width="8.7109375" style="7" customWidth="1"/>
    <col min="11528" max="11529" width="8.85546875" style="7" customWidth="1"/>
    <col min="11530" max="11530" width="11.42578125" style="7" customWidth="1"/>
    <col min="11531" max="11531" width="11.7109375" style="7" customWidth="1"/>
    <col min="11532" max="11532" width="12.5703125" style="7" customWidth="1"/>
    <col min="11533" max="11533" width="16.28515625" style="7" customWidth="1"/>
    <col min="11534" max="11534" width="8.7109375" style="7" customWidth="1"/>
    <col min="11535" max="11535" width="37.140625" style="7" customWidth="1"/>
    <col min="11536" max="11536" width="15.140625" style="7" customWidth="1"/>
    <col min="11537" max="11537" width="22" style="7" bestFit="1" customWidth="1"/>
    <col min="11538" max="11538" width="15.42578125" style="7"/>
    <col min="11539" max="11539" width="16" style="7" customWidth="1"/>
    <col min="11540" max="11540" width="17.140625" style="7" bestFit="1" customWidth="1"/>
    <col min="11541" max="11541" width="20.42578125" style="7" bestFit="1" customWidth="1"/>
    <col min="11542" max="11742" width="15.42578125" style="7"/>
    <col min="11743" max="11743" width="5" style="7" bestFit="1" customWidth="1"/>
    <col min="11744" max="11744" width="11.42578125" style="7" customWidth="1"/>
    <col min="11745" max="11745" width="16.28515625" style="7" bestFit="1" customWidth="1"/>
    <col min="11746" max="11746" width="14.85546875" style="7" customWidth="1"/>
    <col min="11747" max="11747" width="44.85546875" style="7" customWidth="1"/>
    <col min="11748" max="11748" width="4.85546875" style="7" customWidth="1"/>
    <col min="11749" max="11749" width="5.28515625" style="7" customWidth="1"/>
    <col min="11750" max="11750" width="11.42578125" style="7" customWidth="1"/>
    <col min="11751" max="11751" width="20.5703125" style="7" customWidth="1"/>
    <col min="11752" max="11752" width="5.7109375" style="7" customWidth="1"/>
    <col min="11753" max="11753" width="10" style="7" customWidth="1"/>
    <col min="11754" max="11754" width="7.7109375" style="7" customWidth="1"/>
    <col min="11755" max="11755" width="27" style="7" customWidth="1"/>
    <col min="11756" max="11756" width="14.85546875" style="7" customWidth="1"/>
    <col min="11757" max="11757" width="13.5703125" style="7" customWidth="1"/>
    <col min="11758" max="11758" width="13.28515625" style="7" customWidth="1"/>
    <col min="11759" max="11759" width="11.85546875" style="7" customWidth="1"/>
    <col min="11760" max="11760" width="12.5703125" style="7" customWidth="1"/>
    <col min="11761" max="11761" width="7.42578125" style="7" customWidth="1"/>
    <col min="11762" max="11762" width="9.140625" style="7" customWidth="1"/>
    <col min="11763" max="11763" width="7.28515625" style="7" customWidth="1"/>
    <col min="11764" max="11764" width="8.42578125" style="7" customWidth="1"/>
    <col min="11765" max="11765" width="7.5703125" style="7" customWidth="1"/>
    <col min="11766" max="11766" width="8.140625" style="7" customWidth="1"/>
    <col min="11767" max="11767" width="5.85546875" style="7" customWidth="1"/>
    <col min="11768" max="11768" width="9.42578125" style="7" customWidth="1"/>
    <col min="11769" max="11769" width="11.28515625" style="7" customWidth="1"/>
    <col min="11770" max="11770" width="12.5703125" style="7" customWidth="1"/>
    <col min="11771" max="11771" width="11.7109375" style="7" customWidth="1"/>
    <col min="11772" max="11772" width="10.140625" style="7" customWidth="1"/>
    <col min="11773" max="11773" width="7.42578125" style="7" customWidth="1"/>
    <col min="11774" max="11774" width="12.85546875" style="7" customWidth="1"/>
    <col min="11775" max="11776" width="10" style="7" customWidth="1"/>
    <col min="11777" max="11777" width="11.28515625" style="7" customWidth="1"/>
    <col min="11778" max="11778" width="9.140625" style="7" customWidth="1"/>
    <col min="11779" max="11779" width="10.42578125" style="7" customWidth="1"/>
    <col min="11780" max="11780" width="10.7109375" style="7" customWidth="1"/>
    <col min="11781" max="11781" width="8.85546875" style="7" customWidth="1"/>
    <col min="11782" max="11782" width="8.5703125" style="7" customWidth="1"/>
    <col min="11783" max="11783" width="8.7109375" style="7" customWidth="1"/>
    <col min="11784" max="11785" width="8.85546875" style="7" customWidth="1"/>
    <col min="11786" max="11786" width="11.42578125" style="7" customWidth="1"/>
    <col min="11787" max="11787" width="11.7109375" style="7" customWidth="1"/>
    <col min="11788" max="11788" width="12.5703125" style="7" customWidth="1"/>
    <col min="11789" max="11789" width="16.28515625" style="7" customWidth="1"/>
    <col min="11790" max="11790" width="8.7109375" style="7" customWidth="1"/>
    <col min="11791" max="11791" width="37.140625" style="7" customWidth="1"/>
    <col min="11792" max="11792" width="15.140625" style="7" customWidth="1"/>
    <col min="11793" max="11793" width="22" style="7" bestFit="1" customWidth="1"/>
    <col min="11794" max="11794" width="15.42578125" style="7"/>
    <col min="11795" max="11795" width="16" style="7" customWidth="1"/>
    <col min="11796" max="11796" width="17.140625" style="7" bestFit="1" customWidth="1"/>
    <col min="11797" max="11797" width="20.42578125" style="7" bestFit="1" customWidth="1"/>
    <col min="11798" max="11998" width="15.42578125" style="7"/>
    <col min="11999" max="11999" width="5" style="7" bestFit="1" customWidth="1"/>
    <col min="12000" max="12000" width="11.42578125" style="7" customWidth="1"/>
    <col min="12001" max="12001" width="16.28515625" style="7" bestFit="1" customWidth="1"/>
    <col min="12002" max="12002" width="14.85546875" style="7" customWidth="1"/>
    <col min="12003" max="12003" width="44.85546875" style="7" customWidth="1"/>
    <col min="12004" max="12004" width="4.85546875" style="7" customWidth="1"/>
    <col min="12005" max="12005" width="5.28515625" style="7" customWidth="1"/>
    <col min="12006" max="12006" width="11.42578125" style="7" customWidth="1"/>
    <col min="12007" max="12007" width="20.5703125" style="7" customWidth="1"/>
    <col min="12008" max="12008" width="5.7109375" style="7" customWidth="1"/>
    <col min="12009" max="12009" width="10" style="7" customWidth="1"/>
    <col min="12010" max="12010" width="7.7109375" style="7" customWidth="1"/>
    <col min="12011" max="12011" width="27" style="7" customWidth="1"/>
    <col min="12012" max="12012" width="14.85546875" style="7" customWidth="1"/>
    <col min="12013" max="12013" width="13.5703125" style="7" customWidth="1"/>
    <col min="12014" max="12014" width="13.28515625" style="7" customWidth="1"/>
    <col min="12015" max="12015" width="11.85546875" style="7" customWidth="1"/>
    <col min="12016" max="12016" width="12.5703125" style="7" customWidth="1"/>
    <col min="12017" max="12017" width="7.42578125" style="7" customWidth="1"/>
    <col min="12018" max="12018" width="9.140625" style="7" customWidth="1"/>
    <col min="12019" max="12019" width="7.28515625" style="7" customWidth="1"/>
    <col min="12020" max="12020" width="8.42578125" style="7" customWidth="1"/>
    <col min="12021" max="12021" width="7.5703125" style="7" customWidth="1"/>
    <col min="12022" max="12022" width="8.140625" style="7" customWidth="1"/>
    <col min="12023" max="12023" width="5.85546875" style="7" customWidth="1"/>
    <col min="12024" max="12024" width="9.42578125" style="7" customWidth="1"/>
    <col min="12025" max="12025" width="11.28515625" style="7" customWidth="1"/>
    <col min="12026" max="12026" width="12.5703125" style="7" customWidth="1"/>
    <col min="12027" max="12027" width="11.7109375" style="7" customWidth="1"/>
    <col min="12028" max="12028" width="10.140625" style="7" customWidth="1"/>
    <col min="12029" max="12029" width="7.42578125" style="7" customWidth="1"/>
    <col min="12030" max="12030" width="12.85546875" style="7" customWidth="1"/>
    <col min="12031" max="12032" width="10" style="7" customWidth="1"/>
    <col min="12033" max="12033" width="11.28515625" style="7" customWidth="1"/>
    <col min="12034" max="12034" width="9.140625" style="7" customWidth="1"/>
    <col min="12035" max="12035" width="10.42578125" style="7" customWidth="1"/>
    <col min="12036" max="12036" width="10.7109375" style="7" customWidth="1"/>
    <col min="12037" max="12037" width="8.85546875" style="7" customWidth="1"/>
    <col min="12038" max="12038" width="8.5703125" style="7" customWidth="1"/>
    <col min="12039" max="12039" width="8.7109375" style="7" customWidth="1"/>
    <col min="12040" max="12041" width="8.85546875" style="7" customWidth="1"/>
    <col min="12042" max="12042" width="11.42578125" style="7" customWidth="1"/>
    <col min="12043" max="12043" width="11.7109375" style="7" customWidth="1"/>
    <col min="12044" max="12044" width="12.5703125" style="7" customWidth="1"/>
    <col min="12045" max="12045" width="16.28515625" style="7" customWidth="1"/>
    <col min="12046" max="12046" width="8.7109375" style="7" customWidth="1"/>
    <col min="12047" max="12047" width="37.140625" style="7" customWidth="1"/>
    <col min="12048" max="12048" width="15.140625" style="7" customWidth="1"/>
    <col min="12049" max="12049" width="22" style="7" bestFit="1" customWidth="1"/>
    <col min="12050" max="12050" width="15.42578125" style="7"/>
    <col min="12051" max="12051" width="16" style="7" customWidth="1"/>
    <col min="12052" max="12052" width="17.140625" style="7" bestFit="1" customWidth="1"/>
    <col min="12053" max="12053" width="20.42578125" style="7" bestFit="1" customWidth="1"/>
    <col min="12054" max="12254" width="15.42578125" style="7"/>
    <col min="12255" max="12255" width="5" style="7" bestFit="1" customWidth="1"/>
    <col min="12256" max="12256" width="11.42578125" style="7" customWidth="1"/>
    <col min="12257" max="12257" width="16.28515625" style="7" bestFit="1" customWidth="1"/>
    <col min="12258" max="12258" width="14.85546875" style="7" customWidth="1"/>
    <col min="12259" max="12259" width="44.85546875" style="7" customWidth="1"/>
    <col min="12260" max="12260" width="4.85546875" style="7" customWidth="1"/>
    <col min="12261" max="12261" width="5.28515625" style="7" customWidth="1"/>
    <col min="12262" max="12262" width="11.42578125" style="7" customWidth="1"/>
    <col min="12263" max="12263" width="20.5703125" style="7" customWidth="1"/>
    <col min="12264" max="12264" width="5.7109375" style="7" customWidth="1"/>
    <col min="12265" max="12265" width="10" style="7" customWidth="1"/>
    <col min="12266" max="12266" width="7.7109375" style="7" customWidth="1"/>
    <col min="12267" max="12267" width="27" style="7" customWidth="1"/>
    <col min="12268" max="12268" width="14.85546875" style="7" customWidth="1"/>
    <col min="12269" max="12269" width="13.5703125" style="7" customWidth="1"/>
    <col min="12270" max="12270" width="13.28515625" style="7" customWidth="1"/>
    <col min="12271" max="12271" width="11.85546875" style="7" customWidth="1"/>
    <col min="12272" max="12272" width="12.5703125" style="7" customWidth="1"/>
    <col min="12273" max="12273" width="7.42578125" style="7" customWidth="1"/>
    <col min="12274" max="12274" width="9.140625" style="7" customWidth="1"/>
    <col min="12275" max="12275" width="7.28515625" style="7" customWidth="1"/>
    <col min="12276" max="12276" width="8.42578125" style="7" customWidth="1"/>
    <col min="12277" max="12277" width="7.5703125" style="7" customWidth="1"/>
    <col min="12278" max="12278" width="8.140625" style="7" customWidth="1"/>
    <col min="12279" max="12279" width="5.85546875" style="7" customWidth="1"/>
    <col min="12280" max="12280" width="9.42578125" style="7" customWidth="1"/>
    <col min="12281" max="12281" width="11.28515625" style="7" customWidth="1"/>
    <col min="12282" max="12282" width="12.5703125" style="7" customWidth="1"/>
    <col min="12283" max="12283" width="11.7109375" style="7" customWidth="1"/>
    <col min="12284" max="12284" width="10.140625" style="7" customWidth="1"/>
    <col min="12285" max="12285" width="7.42578125" style="7" customWidth="1"/>
    <col min="12286" max="12286" width="12.85546875" style="7" customWidth="1"/>
    <col min="12287" max="12288" width="10" style="7" customWidth="1"/>
    <col min="12289" max="12289" width="11.28515625" style="7" customWidth="1"/>
    <col min="12290" max="12290" width="9.140625" style="7" customWidth="1"/>
    <col min="12291" max="12291" width="10.42578125" style="7" customWidth="1"/>
    <col min="12292" max="12292" width="10.7109375" style="7" customWidth="1"/>
    <col min="12293" max="12293" width="8.85546875" style="7" customWidth="1"/>
    <col min="12294" max="12294" width="8.5703125" style="7" customWidth="1"/>
    <col min="12295" max="12295" width="8.7109375" style="7" customWidth="1"/>
    <col min="12296" max="12297" width="8.85546875" style="7" customWidth="1"/>
    <col min="12298" max="12298" width="11.42578125" style="7" customWidth="1"/>
    <col min="12299" max="12299" width="11.7109375" style="7" customWidth="1"/>
    <col min="12300" max="12300" width="12.5703125" style="7" customWidth="1"/>
    <col min="12301" max="12301" width="16.28515625" style="7" customWidth="1"/>
    <col min="12302" max="12302" width="8.7109375" style="7" customWidth="1"/>
    <col min="12303" max="12303" width="37.140625" style="7" customWidth="1"/>
    <col min="12304" max="12304" width="15.140625" style="7" customWidth="1"/>
    <col min="12305" max="12305" width="22" style="7" bestFit="1" customWidth="1"/>
    <col min="12306" max="12306" width="15.42578125" style="7"/>
    <col min="12307" max="12307" width="16" style="7" customWidth="1"/>
    <col min="12308" max="12308" width="17.140625" style="7" bestFit="1" customWidth="1"/>
    <col min="12309" max="12309" width="20.42578125" style="7" bestFit="1" customWidth="1"/>
    <col min="12310" max="12510" width="15.42578125" style="7"/>
    <col min="12511" max="12511" width="5" style="7" bestFit="1" customWidth="1"/>
    <col min="12512" max="12512" width="11.42578125" style="7" customWidth="1"/>
    <col min="12513" max="12513" width="16.28515625" style="7" bestFit="1" customWidth="1"/>
    <col min="12514" max="12514" width="14.85546875" style="7" customWidth="1"/>
    <col min="12515" max="12515" width="44.85546875" style="7" customWidth="1"/>
    <col min="12516" max="12516" width="4.85546875" style="7" customWidth="1"/>
    <col min="12517" max="12517" width="5.28515625" style="7" customWidth="1"/>
    <col min="12518" max="12518" width="11.42578125" style="7" customWidth="1"/>
    <col min="12519" max="12519" width="20.5703125" style="7" customWidth="1"/>
    <col min="12520" max="12520" width="5.7109375" style="7" customWidth="1"/>
    <col min="12521" max="12521" width="10" style="7" customWidth="1"/>
    <col min="12522" max="12522" width="7.7109375" style="7" customWidth="1"/>
    <col min="12523" max="12523" width="27" style="7" customWidth="1"/>
    <col min="12524" max="12524" width="14.85546875" style="7" customWidth="1"/>
    <col min="12525" max="12525" width="13.5703125" style="7" customWidth="1"/>
    <col min="12526" max="12526" width="13.28515625" style="7" customWidth="1"/>
    <col min="12527" max="12527" width="11.85546875" style="7" customWidth="1"/>
    <col min="12528" max="12528" width="12.5703125" style="7" customWidth="1"/>
    <col min="12529" max="12529" width="7.42578125" style="7" customWidth="1"/>
    <col min="12530" max="12530" width="9.140625" style="7" customWidth="1"/>
    <col min="12531" max="12531" width="7.28515625" style="7" customWidth="1"/>
    <col min="12532" max="12532" width="8.42578125" style="7" customWidth="1"/>
    <col min="12533" max="12533" width="7.5703125" style="7" customWidth="1"/>
    <col min="12534" max="12534" width="8.140625" style="7" customWidth="1"/>
    <col min="12535" max="12535" width="5.85546875" style="7" customWidth="1"/>
    <col min="12536" max="12536" width="9.42578125" style="7" customWidth="1"/>
    <col min="12537" max="12537" width="11.28515625" style="7" customWidth="1"/>
    <col min="12538" max="12538" width="12.5703125" style="7" customWidth="1"/>
    <col min="12539" max="12539" width="11.7109375" style="7" customWidth="1"/>
    <col min="12540" max="12540" width="10.140625" style="7" customWidth="1"/>
    <col min="12541" max="12541" width="7.42578125" style="7" customWidth="1"/>
    <col min="12542" max="12542" width="12.85546875" style="7" customWidth="1"/>
    <col min="12543" max="12544" width="10" style="7" customWidth="1"/>
    <col min="12545" max="12545" width="11.28515625" style="7" customWidth="1"/>
    <col min="12546" max="12546" width="9.140625" style="7" customWidth="1"/>
    <col min="12547" max="12547" width="10.42578125" style="7" customWidth="1"/>
    <col min="12548" max="12548" width="10.7109375" style="7" customWidth="1"/>
    <col min="12549" max="12549" width="8.85546875" style="7" customWidth="1"/>
    <col min="12550" max="12550" width="8.5703125" style="7" customWidth="1"/>
    <col min="12551" max="12551" width="8.7109375" style="7" customWidth="1"/>
    <col min="12552" max="12553" width="8.85546875" style="7" customWidth="1"/>
    <col min="12554" max="12554" width="11.42578125" style="7" customWidth="1"/>
    <col min="12555" max="12555" width="11.7109375" style="7" customWidth="1"/>
    <col min="12556" max="12556" width="12.5703125" style="7" customWidth="1"/>
    <col min="12557" max="12557" width="16.28515625" style="7" customWidth="1"/>
    <col min="12558" max="12558" width="8.7109375" style="7" customWidth="1"/>
    <col min="12559" max="12559" width="37.140625" style="7" customWidth="1"/>
    <col min="12560" max="12560" width="15.140625" style="7" customWidth="1"/>
    <col min="12561" max="12561" width="22" style="7" bestFit="1" customWidth="1"/>
    <col min="12562" max="12562" width="15.42578125" style="7"/>
    <col min="12563" max="12563" width="16" style="7" customWidth="1"/>
    <col min="12564" max="12564" width="17.140625" style="7" bestFit="1" customWidth="1"/>
    <col min="12565" max="12565" width="20.42578125" style="7" bestFit="1" customWidth="1"/>
    <col min="12566" max="12766" width="15.42578125" style="7"/>
    <col min="12767" max="12767" width="5" style="7" bestFit="1" customWidth="1"/>
    <col min="12768" max="12768" width="11.42578125" style="7" customWidth="1"/>
    <col min="12769" max="12769" width="16.28515625" style="7" bestFit="1" customWidth="1"/>
    <col min="12770" max="12770" width="14.85546875" style="7" customWidth="1"/>
    <col min="12771" max="12771" width="44.85546875" style="7" customWidth="1"/>
    <col min="12772" max="12772" width="4.85546875" style="7" customWidth="1"/>
    <col min="12773" max="12773" width="5.28515625" style="7" customWidth="1"/>
    <col min="12774" max="12774" width="11.42578125" style="7" customWidth="1"/>
    <col min="12775" max="12775" width="20.5703125" style="7" customWidth="1"/>
    <col min="12776" max="12776" width="5.7109375" style="7" customWidth="1"/>
    <col min="12777" max="12777" width="10" style="7" customWidth="1"/>
    <col min="12778" max="12778" width="7.7109375" style="7" customWidth="1"/>
    <col min="12779" max="12779" width="27" style="7" customWidth="1"/>
    <col min="12780" max="12780" width="14.85546875" style="7" customWidth="1"/>
    <col min="12781" max="12781" width="13.5703125" style="7" customWidth="1"/>
    <col min="12782" max="12782" width="13.28515625" style="7" customWidth="1"/>
    <col min="12783" max="12783" width="11.85546875" style="7" customWidth="1"/>
    <col min="12784" max="12784" width="12.5703125" style="7" customWidth="1"/>
    <col min="12785" max="12785" width="7.42578125" style="7" customWidth="1"/>
    <col min="12786" max="12786" width="9.140625" style="7" customWidth="1"/>
    <col min="12787" max="12787" width="7.28515625" style="7" customWidth="1"/>
    <col min="12788" max="12788" width="8.42578125" style="7" customWidth="1"/>
    <col min="12789" max="12789" width="7.5703125" style="7" customWidth="1"/>
    <col min="12790" max="12790" width="8.140625" style="7" customWidth="1"/>
    <col min="12791" max="12791" width="5.85546875" style="7" customWidth="1"/>
    <col min="12792" max="12792" width="9.42578125" style="7" customWidth="1"/>
    <col min="12793" max="12793" width="11.28515625" style="7" customWidth="1"/>
    <col min="12794" max="12794" width="12.5703125" style="7" customWidth="1"/>
    <col min="12795" max="12795" width="11.7109375" style="7" customWidth="1"/>
    <col min="12796" max="12796" width="10.140625" style="7" customWidth="1"/>
    <col min="12797" max="12797" width="7.42578125" style="7" customWidth="1"/>
    <col min="12798" max="12798" width="12.85546875" style="7" customWidth="1"/>
    <col min="12799" max="12800" width="10" style="7" customWidth="1"/>
    <col min="12801" max="12801" width="11.28515625" style="7" customWidth="1"/>
    <col min="12802" max="12802" width="9.140625" style="7" customWidth="1"/>
    <col min="12803" max="12803" width="10.42578125" style="7" customWidth="1"/>
    <col min="12804" max="12804" width="10.7109375" style="7" customWidth="1"/>
    <col min="12805" max="12805" width="8.85546875" style="7" customWidth="1"/>
    <col min="12806" max="12806" width="8.5703125" style="7" customWidth="1"/>
    <col min="12807" max="12807" width="8.7109375" style="7" customWidth="1"/>
    <col min="12808" max="12809" width="8.85546875" style="7" customWidth="1"/>
    <col min="12810" max="12810" width="11.42578125" style="7" customWidth="1"/>
    <col min="12811" max="12811" width="11.7109375" style="7" customWidth="1"/>
    <col min="12812" max="12812" width="12.5703125" style="7" customWidth="1"/>
    <col min="12813" max="12813" width="16.28515625" style="7" customWidth="1"/>
    <col min="12814" max="12814" width="8.7109375" style="7" customWidth="1"/>
    <col min="12815" max="12815" width="37.140625" style="7" customWidth="1"/>
    <col min="12816" max="12816" width="15.140625" style="7" customWidth="1"/>
    <col min="12817" max="12817" width="22" style="7" bestFit="1" customWidth="1"/>
    <col min="12818" max="12818" width="15.42578125" style="7"/>
    <col min="12819" max="12819" width="16" style="7" customWidth="1"/>
    <col min="12820" max="12820" width="17.140625" style="7" bestFit="1" customWidth="1"/>
    <col min="12821" max="12821" width="20.42578125" style="7" bestFit="1" customWidth="1"/>
    <col min="12822" max="13022" width="15.42578125" style="7"/>
    <col min="13023" max="13023" width="5" style="7" bestFit="1" customWidth="1"/>
    <col min="13024" max="13024" width="11.42578125" style="7" customWidth="1"/>
    <col min="13025" max="13025" width="16.28515625" style="7" bestFit="1" customWidth="1"/>
    <col min="13026" max="13026" width="14.85546875" style="7" customWidth="1"/>
    <col min="13027" max="13027" width="44.85546875" style="7" customWidth="1"/>
    <col min="13028" max="13028" width="4.85546875" style="7" customWidth="1"/>
    <col min="13029" max="13029" width="5.28515625" style="7" customWidth="1"/>
    <col min="13030" max="13030" width="11.42578125" style="7" customWidth="1"/>
    <col min="13031" max="13031" width="20.5703125" style="7" customWidth="1"/>
    <col min="13032" max="13032" width="5.7109375" style="7" customWidth="1"/>
    <col min="13033" max="13033" width="10" style="7" customWidth="1"/>
    <col min="13034" max="13034" width="7.7109375" style="7" customWidth="1"/>
    <col min="13035" max="13035" width="27" style="7" customWidth="1"/>
    <col min="13036" max="13036" width="14.85546875" style="7" customWidth="1"/>
    <col min="13037" max="13037" width="13.5703125" style="7" customWidth="1"/>
    <col min="13038" max="13038" width="13.28515625" style="7" customWidth="1"/>
    <col min="13039" max="13039" width="11.85546875" style="7" customWidth="1"/>
    <col min="13040" max="13040" width="12.5703125" style="7" customWidth="1"/>
    <col min="13041" max="13041" width="7.42578125" style="7" customWidth="1"/>
    <col min="13042" max="13042" width="9.140625" style="7" customWidth="1"/>
    <col min="13043" max="13043" width="7.28515625" style="7" customWidth="1"/>
    <col min="13044" max="13044" width="8.42578125" style="7" customWidth="1"/>
    <col min="13045" max="13045" width="7.5703125" style="7" customWidth="1"/>
    <col min="13046" max="13046" width="8.140625" style="7" customWidth="1"/>
    <col min="13047" max="13047" width="5.85546875" style="7" customWidth="1"/>
    <col min="13048" max="13048" width="9.42578125" style="7" customWidth="1"/>
    <col min="13049" max="13049" width="11.28515625" style="7" customWidth="1"/>
    <col min="13050" max="13050" width="12.5703125" style="7" customWidth="1"/>
    <col min="13051" max="13051" width="11.7109375" style="7" customWidth="1"/>
    <col min="13052" max="13052" width="10.140625" style="7" customWidth="1"/>
    <col min="13053" max="13053" width="7.42578125" style="7" customWidth="1"/>
    <col min="13054" max="13054" width="12.85546875" style="7" customWidth="1"/>
    <col min="13055" max="13056" width="10" style="7" customWidth="1"/>
    <col min="13057" max="13057" width="11.28515625" style="7" customWidth="1"/>
    <col min="13058" max="13058" width="9.140625" style="7" customWidth="1"/>
    <col min="13059" max="13059" width="10.42578125" style="7" customWidth="1"/>
    <col min="13060" max="13060" width="10.7109375" style="7" customWidth="1"/>
    <col min="13061" max="13061" width="8.85546875" style="7" customWidth="1"/>
    <col min="13062" max="13062" width="8.5703125" style="7" customWidth="1"/>
    <col min="13063" max="13063" width="8.7109375" style="7" customWidth="1"/>
    <col min="13064" max="13065" width="8.85546875" style="7" customWidth="1"/>
    <col min="13066" max="13066" width="11.42578125" style="7" customWidth="1"/>
    <col min="13067" max="13067" width="11.7109375" style="7" customWidth="1"/>
    <col min="13068" max="13068" width="12.5703125" style="7" customWidth="1"/>
    <col min="13069" max="13069" width="16.28515625" style="7" customWidth="1"/>
    <col min="13070" max="13070" width="8.7109375" style="7" customWidth="1"/>
    <col min="13071" max="13071" width="37.140625" style="7" customWidth="1"/>
    <col min="13072" max="13072" width="15.140625" style="7" customWidth="1"/>
    <col min="13073" max="13073" width="22" style="7" bestFit="1" customWidth="1"/>
    <col min="13074" max="13074" width="15.42578125" style="7"/>
    <col min="13075" max="13075" width="16" style="7" customWidth="1"/>
    <col min="13076" max="13076" width="17.140625" style="7" bestFit="1" customWidth="1"/>
    <col min="13077" max="13077" width="20.42578125" style="7" bestFit="1" customWidth="1"/>
    <col min="13078" max="13278" width="15.42578125" style="7"/>
    <col min="13279" max="13279" width="5" style="7" bestFit="1" customWidth="1"/>
    <col min="13280" max="13280" width="11.42578125" style="7" customWidth="1"/>
    <col min="13281" max="13281" width="16.28515625" style="7" bestFit="1" customWidth="1"/>
    <col min="13282" max="13282" width="14.85546875" style="7" customWidth="1"/>
    <col min="13283" max="13283" width="44.85546875" style="7" customWidth="1"/>
    <col min="13284" max="13284" width="4.85546875" style="7" customWidth="1"/>
    <col min="13285" max="13285" width="5.28515625" style="7" customWidth="1"/>
    <col min="13286" max="13286" width="11.42578125" style="7" customWidth="1"/>
    <col min="13287" max="13287" width="20.5703125" style="7" customWidth="1"/>
    <col min="13288" max="13288" width="5.7109375" style="7" customWidth="1"/>
    <col min="13289" max="13289" width="10" style="7" customWidth="1"/>
    <col min="13290" max="13290" width="7.7109375" style="7" customWidth="1"/>
    <col min="13291" max="13291" width="27" style="7" customWidth="1"/>
    <col min="13292" max="13292" width="14.85546875" style="7" customWidth="1"/>
    <col min="13293" max="13293" width="13.5703125" style="7" customWidth="1"/>
    <col min="13294" max="13294" width="13.28515625" style="7" customWidth="1"/>
    <col min="13295" max="13295" width="11.85546875" style="7" customWidth="1"/>
    <col min="13296" max="13296" width="12.5703125" style="7" customWidth="1"/>
    <col min="13297" max="13297" width="7.42578125" style="7" customWidth="1"/>
    <col min="13298" max="13298" width="9.140625" style="7" customWidth="1"/>
    <col min="13299" max="13299" width="7.28515625" style="7" customWidth="1"/>
    <col min="13300" max="13300" width="8.42578125" style="7" customWidth="1"/>
    <col min="13301" max="13301" width="7.5703125" style="7" customWidth="1"/>
    <col min="13302" max="13302" width="8.140625" style="7" customWidth="1"/>
    <col min="13303" max="13303" width="5.85546875" style="7" customWidth="1"/>
    <col min="13304" max="13304" width="9.42578125" style="7" customWidth="1"/>
    <col min="13305" max="13305" width="11.28515625" style="7" customWidth="1"/>
    <col min="13306" max="13306" width="12.5703125" style="7" customWidth="1"/>
    <col min="13307" max="13307" width="11.7109375" style="7" customWidth="1"/>
    <col min="13308" max="13308" width="10.140625" style="7" customWidth="1"/>
    <col min="13309" max="13309" width="7.42578125" style="7" customWidth="1"/>
    <col min="13310" max="13310" width="12.85546875" style="7" customWidth="1"/>
    <col min="13311" max="13312" width="10" style="7" customWidth="1"/>
    <col min="13313" max="13313" width="11.28515625" style="7" customWidth="1"/>
    <col min="13314" max="13314" width="9.140625" style="7" customWidth="1"/>
    <col min="13315" max="13315" width="10.42578125" style="7" customWidth="1"/>
    <col min="13316" max="13316" width="10.7109375" style="7" customWidth="1"/>
    <col min="13317" max="13317" width="8.85546875" style="7" customWidth="1"/>
    <col min="13318" max="13318" width="8.5703125" style="7" customWidth="1"/>
    <col min="13319" max="13319" width="8.7109375" style="7" customWidth="1"/>
    <col min="13320" max="13321" width="8.85546875" style="7" customWidth="1"/>
    <col min="13322" max="13322" width="11.42578125" style="7" customWidth="1"/>
    <col min="13323" max="13323" width="11.7109375" style="7" customWidth="1"/>
    <col min="13324" max="13324" width="12.5703125" style="7" customWidth="1"/>
    <col min="13325" max="13325" width="16.28515625" style="7" customWidth="1"/>
    <col min="13326" max="13326" width="8.7109375" style="7" customWidth="1"/>
    <col min="13327" max="13327" width="37.140625" style="7" customWidth="1"/>
    <col min="13328" max="13328" width="15.140625" style="7" customWidth="1"/>
    <col min="13329" max="13329" width="22" style="7" bestFit="1" customWidth="1"/>
    <col min="13330" max="13330" width="15.42578125" style="7"/>
    <col min="13331" max="13331" width="16" style="7" customWidth="1"/>
    <col min="13332" max="13332" width="17.140625" style="7" bestFit="1" customWidth="1"/>
    <col min="13333" max="13333" width="20.42578125" style="7" bestFit="1" customWidth="1"/>
    <col min="13334" max="13534" width="15.42578125" style="7"/>
    <col min="13535" max="13535" width="5" style="7" bestFit="1" customWidth="1"/>
    <col min="13536" max="13536" width="11.42578125" style="7" customWidth="1"/>
    <col min="13537" max="13537" width="16.28515625" style="7" bestFit="1" customWidth="1"/>
    <col min="13538" max="13538" width="14.85546875" style="7" customWidth="1"/>
    <col min="13539" max="13539" width="44.85546875" style="7" customWidth="1"/>
    <col min="13540" max="13540" width="4.85546875" style="7" customWidth="1"/>
    <col min="13541" max="13541" width="5.28515625" style="7" customWidth="1"/>
    <col min="13542" max="13542" width="11.42578125" style="7" customWidth="1"/>
    <col min="13543" max="13543" width="20.5703125" style="7" customWidth="1"/>
    <col min="13544" max="13544" width="5.7109375" style="7" customWidth="1"/>
    <col min="13545" max="13545" width="10" style="7" customWidth="1"/>
    <col min="13546" max="13546" width="7.7109375" style="7" customWidth="1"/>
    <col min="13547" max="13547" width="27" style="7" customWidth="1"/>
    <col min="13548" max="13548" width="14.85546875" style="7" customWidth="1"/>
    <col min="13549" max="13549" width="13.5703125" style="7" customWidth="1"/>
    <col min="13550" max="13550" width="13.28515625" style="7" customWidth="1"/>
    <col min="13551" max="13551" width="11.85546875" style="7" customWidth="1"/>
    <col min="13552" max="13552" width="12.5703125" style="7" customWidth="1"/>
    <col min="13553" max="13553" width="7.42578125" style="7" customWidth="1"/>
    <col min="13554" max="13554" width="9.140625" style="7" customWidth="1"/>
    <col min="13555" max="13555" width="7.28515625" style="7" customWidth="1"/>
    <col min="13556" max="13556" width="8.42578125" style="7" customWidth="1"/>
    <col min="13557" max="13557" width="7.5703125" style="7" customWidth="1"/>
    <col min="13558" max="13558" width="8.140625" style="7" customWidth="1"/>
    <col min="13559" max="13559" width="5.85546875" style="7" customWidth="1"/>
    <col min="13560" max="13560" width="9.42578125" style="7" customWidth="1"/>
    <col min="13561" max="13561" width="11.28515625" style="7" customWidth="1"/>
    <col min="13562" max="13562" width="12.5703125" style="7" customWidth="1"/>
    <col min="13563" max="13563" width="11.7109375" style="7" customWidth="1"/>
    <col min="13564" max="13564" width="10.140625" style="7" customWidth="1"/>
    <col min="13565" max="13565" width="7.42578125" style="7" customWidth="1"/>
    <col min="13566" max="13566" width="12.85546875" style="7" customWidth="1"/>
    <col min="13567" max="13568" width="10" style="7" customWidth="1"/>
    <col min="13569" max="13569" width="11.28515625" style="7" customWidth="1"/>
    <col min="13570" max="13570" width="9.140625" style="7" customWidth="1"/>
    <col min="13571" max="13571" width="10.42578125" style="7" customWidth="1"/>
    <col min="13572" max="13572" width="10.7109375" style="7" customWidth="1"/>
    <col min="13573" max="13573" width="8.85546875" style="7" customWidth="1"/>
    <col min="13574" max="13574" width="8.5703125" style="7" customWidth="1"/>
    <col min="13575" max="13575" width="8.7109375" style="7" customWidth="1"/>
    <col min="13576" max="13577" width="8.85546875" style="7" customWidth="1"/>
    <col min="13578" max="13578" width="11.42578125" style="7" customWidth="1"/>
    <col min="13579" max="13579" width="11.7109375" style="7" customWidth="1"/>
    <col min="13580" max="13580" width="12.5703125" style="7" customWidth="1"/>
    <col min="13581" max="13581" width="16.28515625" style="7" customWidth="1"/>
    <col min="13582" max="13582" width="8.7109375" style="7" customWidth="1"/>
    <col min="13583" max="13583" width="37.140625" style="7" customWidth="1"/>
    <col min="13584" max="13584" width="15.140625" style="7" customWidth="1"/>
    <col min="13585" max="13585" width="22" style="7" bestFit="1" customWidth="1"/>
    <col min="13586" max="13586" width="15.42578125" style="7"/>
    <col min="13587" max="13587" width="16" style="7" customWidth="1"/>
    <col min="13588" max="13588" width="17.140625" style="7" bestFit="1" customWidth="1"/>
    <col min="13589" max="13589" width="20.42578125" style="7" bestFit="1" customWidth="1"/>
    <col min="13590" max="13790" width="15.42578125" style="7"/>
    <col min="13791" max="13791" width="5" style="7" bestFit="1" customWidth="1"/>
    <col min="13792" max="13792" width="11.42578125" style="7" customWidth="1"/>
    <col min="13793" max="13793" width="16.28515625" style="7" bestFit="1" customWidth="1"/>
    <col min="13794" max="13794" width="14.85546875" style="7" customWidth="1"/>
    <col min="13795" max="13795" width="44.85546875" style="7" customWidth="1"/>
    <col min="13796" max="13796" width="4.85546875" style="7" customWidth="1"/>
    <col min="13797" max="13797" width="5.28515625" style="7" customWidth="1"/>
    <col min="13798" max="13798" width="11.42578125" style="7" customWidth="1"/>
    <col min="13799" max="13799" width="20.5703125" style="7" customWidth="1"/>
    <col min="13800" max="13800" width="5.7109375" style="7" customWidth="1"/>
    <col min="13801" max="13801" width="10" style="7" customWidth="1"/>
    <col min="13802" max="13802" width="7.7109375" style="7" customWidth="1"/>
    <col min="13803" max="13803" width="27" style="7" customWidth="1"/>
    <col min="13804" max="13804" width="14.85546875" style="7" customWidth="1"/>
    <col min="13805" max="13805" width="13.5703125" style="7" customWidth="1"/>
    <col min="13806" max="13806" width="13.28515625" style="7" customWidth="1"/>
    <col min="13807" max="13807" width="11.85546875" style="7" customWidth="1"/>
    <col min="13808" max="13808" width="12.5703125" style="7" customWidth="1"/>
    <col min="13809" max="13809" width="7.42578125" style="7" customWidth="1"/>
    <col min="13810" max="13810" width="9.140625" style="7" customWidth="1"/>
    <col min="13811" max="13811" width="7.28515625" style="7" customWidth="1"/>
    <col min="13812" max="13812" width="8.42578125" style="7" customWidth="1"/>
    <col min="13813" max="13813" width="7.5703125" style="7" customWidth="1"/>
    <col min="13814" max="13814" width="8.140625" style="7" customWidth="1"/>
    <col min="13815" max="13815" width="5.85546875" style="7" customWidth="1"/>
    <col min="13816" max="13816" width="9.42578125" style="7" customWidth="1"/>
    <col min="13817" max="13817" width="11.28515625" style="7" customWidth="1"/>
    <col min="13818" max="13818" width="12.5703125" style="7" customWidth="1"/>
    <col min="13819" max="13819" width="11.7109375" style="7" customWidth="1"/>
    <col min="13820" max="13820" width="10.140625" style="7" customWidth="1"/>
    <col min="13821" max="13821" width="7.42578125" style="7" customWidth="1"/>
    <col min="13822" max="13822" width="12.85546875" style="7" customWidth="1"/>
    <col min="13823" max="13824" width="10" style="7" customWidth="1"/>
    <col min="13825" max="13825" width="11.28515625" style="7" customWidth="1"/>
    <col min="13826" max="13826" width="9.140625" style="7" customWidth="1"/>
    <col min="13827" max="13827" width="10.42578125" style="7" customWidth="1"/>
    <col min="13828" max="13828" width="10.7109375" style="7" customWidth="1"/>
    <col min="13829" max="13829" width="8.85546875" style="7" customWidth="1"/>
    <col min="13830" max="13830" width="8.5703125" style="7" customWidth="1"/>
    <col min="13831" max="13831" width="8.7109375" style="7" customWidth="1"/>
    <col min="13832" max="13833" width="8.85546875" style="7" customWidth="1"/>
    <col min="13834" max="13834" width="11.42578125" style="7" customWidth="1"/>
    <col min="13835" max="13835" width="11.7109375" style="7" customWidth="1"/>
    <col min="13836" max="13836" width="12.5703125" style="7" customWidth="1"/>
    <col min="13837" max="13837" width="16.28515625" style="7" customWidth="1"/>
    <col min="13838" max="13838" width="8.7109375" style="7" customWidth="1"/>
    <col min="13839" max="13839" width="37.140625" style="7" customWidth="1"/>
    <col min="13840" max="13840" width="15.140625" style="7" customWidth="1"/>
    <col min="13841" max="13841" width="22" style="7" bestFit="1" customWidth="1"/>
    <col min="13842" max="13842" width="15.42578125" style="7"/>
    <col min="13843" max="13843" width="16" style="7" customWidth="1"/>
    <col min="13844" max="13844" width="17.140625" style="7" bestFit="1" customWidth="1"/>
    <col min="13845" max="13845" width="20.42578125" style="7" bestFit="1" customWidth="1"/>
    <col min="13846" max="14046" width="15.42578125" style="7"/>
    <col min="14047" max="14047" width="5" style="7" bestFit="1" customWidth="1"/>
    <col min="14048" max="14048" width="11.42578125" style="7" customWidth="1"/>
    <col min="14049" max="14049" width="16.28515625" style="7" bestFit="1" customWidth="1"/>
    <col min="14050" max="14050" width="14.85546875" style="7" customWidth="1"/>
    <col min="14051" max="14051" width="44.85546875" style="7" customWidth="1"/>
    <col min="14052" max="14052" width="4.85546875" style="7" customWidth="1"/>
    <col min="14053" max="14053" width="5.28515625" style="7" customWidth="1"/>
    <col min="14054" max="14054" width="11.42578125" style="7" customWidth="1"/>
    <col min="14055" max="14055" width="20.5703125" style="7" customWidth="1"/>
    <col min="14056" max="14056" width="5.7109375" style="7" customWidth="1"/>
    <col min="14057" max="14057" width="10" style="7" customWidth="1"/>
    <col min="14058" max="14058" width="7.7109375" style="7" customWidth="1"/>
    <col min="14059" max="14059" width="27" style="7" customWidth="1"/>
    <col min="14060" max="14060" width="14.85546875" style="7" customWidth="1"/>
    <col min="14061" max="14061" width="13.5703125" style="7" customWidth="1"/>
    <col min="14062" max="14062" width="13.28515625" style="7" customWidth="1"/>
    <col min="14063" max="14063" width="11.85546875" style="7" customWidth="1"/>
    <col min="14064" max="14064" width="12.5703125" style="7" customWidth="1"/>
    <col min="14065" max="14065" width="7.42578125" style="7" customWidth="1"/>
    <col min="14066" max="14066" width="9.140625" style="7" customWidth="1"/>
    <col min="14067" max="14067" width="7.28515625" style="7" customWidth="1"/>
    <col min="14068" max="14068" width="8.42578125" style="7" customWidth="1"/>
    <col min="14069" max="14069" width="7.5703125" style="7" customWidth="1"/>
    <col min="14070" max="14070" width="8.140625" style="7" customWidth="1"/>
    <col min="14071" max="14071" width="5.85546875" style="7" customWidth="1"/>
    <col min="14072" max="14072" width="9.42578125" style="7" customWidth="1"/>
    <col min="14073" max="14073" width="11.28515625" style="7" customWidth="1"/>
    <col min="14074" max="14074" width="12.5703125" style="7" customWidth="1"/>
    <col min="14075" max="14075" width="11.7109375" style="7" customWidth="1"/>
    <col min="14076" max="14076" width="10.140625" style="7" customWidth="1"/>
    <col min="14077" max="14077" width="7.42578125" style="7" customWidth="1"/>
    <col min="14078" max="14078" width="12.85546875" style="7" customWidth="1"/>
    <col min="14079" max="14080" width="10" style="7" customWidth="1"/>
    <col min="14081" max="14081" width="11.28515625" style="7" customWidth="1"/>
    <col min="14082" max="14082" width="9.140625" style="7" customWidth="1"/>
    <col min="14083" max="14083" width="10.42578125" style="7" customWidth="1"/>
    <col min="14084" max="14084" width="10.7109375" style="7" customWidth="1"/>
    <col min="14085" max="14085" width="8.85546875" style="7" customWidth="1"/>
    <col min="14086" max="14086" width="8.5703125" style="7" customWidth="1"/>
    <col min="14087" max="14087" width="8.7109375" style="7" customWidth="1"/>
    <col min="14088" max="14089" width="8.85546875" style="7" customWidth="1"/>
    <col min="14090" max="14090" width="11.42578125" style="7" customWidth="1"/>
    <col min="14091" max="14091" width="11.7109375" style="7" customWidth="1"/>
    <col min="14092" max="14092" width="12.5703125" style="7" customWidth="1"/>
    <col min="14093" max="14093" width="16.28515625" style="7" customWidth="1"/>
    <col min="14094" max="14094" width="8.7109375" style="7" customWidth="1"/>
    <col min="14095" max="14095" width="37.140625" style="7" customWidth="1"/>
    <col min="14096" max="14096" width="15.140625" style="7" customWidth="1"/>
    <col min="14097" max="14097" width="22" style="7" bestFit="1" customWidth="1"/>
    <col min="14098" max="14098" width="15.42578125" style="7"/>
    <col min="14099" max="14099" width="16" style="7" customWidth="1"/>
    <col min="14100" max="14100" width="17.140625" style="7" bestFit="1" customWidth="1"/>
    <col min="14101" max="14101" width="20.42578125" style="7" bestFit="1" customWidth="1"/>
    <col min="14102" max="14302" width="15.42578125" style="7"/>
    <col min="14303" max="14303" width="5" style="7" bestFit="1" customWidth="1"/>
    <col min="14304" max="14304" width="11.42578125" style="7" customWidth="1"/>
    <col min="14305" max="14305" width="16.28515625" style="7" bestFit="1" customWidth="1"/>
    <col min="14306" max="14306" width="14.85546875" style="7" customWidth="1"/>
    <col min="14307" max="14307" width="44.85546875" style="7" customWidth="1"/>
    <col min="14308" max="14308" width="4.85546875" style="7" customWidth="1"/>
    <col min="14309" max="14309" width="5.28515625" style="7" customWidth="1"/>
    <col min="14310" max="14310" width="11.42578125" style="7" customWidth="1"/>
    <col min="14311" max="14311" width="20.5703125" style="7" customWidth="1"/>
    <col min="14312" max="14312" width="5.7109375" style="7" customWidth="1"/>
    <col min="14313" max="14313" width="10" style="7" customWidth="1"/>
    <col min="14314" max="14314" width="7.7109375" style="7" customWidth="1"/>
    <col min="14315" max="14315" width="27" style="7" customWidth="1"/>
    <col min="14316" max="14316" width="14.85546875" style="7" customWidth="1"/>
    <col min="14317" max="14317" width="13.5703125" style="7" customWidth="1"/>
    <col min="14318" max="14318" width="13.28515625" style="7" customWidth="1"/>
    <col min="14319" max="14319" width="11.85546875" style="7" customWidth="1"/>
    <col min="14320" max="14320" width="12.5703125" style="7" customWidth="1"/>
    <col min="14321" max="14321" width="7.42578125" style="7" customWidth="1"/>
    <col min="14322" max="14322" width="9.140625" style="7" customWidth="1"/>
    <col min="14323" max="14323" width="7.28515625" style="7" customWidth="1"/>
    <col min="14324" max="14324" width="8.42578125" style="7" customWidth="1"/>
    <col min="14325" max="14325" width="7.5703125" style="7" customWidth="1"/>
    <col min="14326" max="14326" width="8.140625" style="7" customWidth="1"/>
    <col min="14327" max="14327" width="5.85546875" style="7" customWidth="1"/>
    <col min="14328" max="14328" width="9.42578125" style="7" customWidth="1"/>
    <col min="14329" max="14329" width="11.28515625" style="7" customWidth="1"/>
    <col min="14330" max="14330" width="12.5703125" style="7" customWidth="1"/>
    <col min="14331" max="14331" width="11.7109375" style="7" customWidth="1"/>
    <col min="14332" max="14332" width="10.140625" style="7" customWidth="1"/>
    <col min="14333" max="14333" width="7.42578125" style="7" customWidth="1"/>
    <col min="14334" max="14334" width="12.85546875" style="7" customWidth="1"/>
    <col min="14335" max="14336" width="10" style="7" customWidth="1"/>
    <col min="14337" max="14337" width="11.28515625" style="7" customWidth="1"/>
    <col min="14338" max="14338" width="9.140625" style="7" customWidth="1"/>
    <col min="14339" max="14339" width="10.42578125" style="7" customWidth="1"/>
    <col min="14340" max="14340" width="10.7109375" style="7" customWidth="1"/>
    <col min="14341" max="14341" width="8.85546875" style="7" customWidth="1"/>
    <col min="14342" max="14342" width="8.5703125" style="7" customWidth="1"/>
    <col min="14343" max="14343" width="8.7109375" style="7" customWidth="1"/>
    <col min="14344" max="14345" width="8.85546875" style="7" customWidth="1"/>
    <col min="14346" max="14346" width="11.42578125" style="7" customWidth="1"/>
    <col min="14347" max="14347" width="11.7109375" style="7" customWidth="1"/>
    <col min="14348" max="14348" width="12.5703125" style="7" customWidth="1"/>
    <col min="14349" max="14349" width="16.28515625" style="7" customWidth="1"/>
    <col min="14350" max="14350" width="8.7109375" style="7" customWidth="1"/>
    <col min="14351" max="14351" width="37.140625" style="7" customWidth="1"/>
    <col min="14352" max="14352" width="15.140625" style="7" customWidth="1"/>
    <col min="14353" max="14353" width="22" style="7" bestFit="1" customWidth="1"/>
    <col min="14354" max="14354" width="15.42578125" style="7"/>
    <col min="14355" max="14355" width="16" style="7" customWidth="1"/>
    <col min="14356" max="14356" width="17.140625" style="7" bestFit="1" customWidth="1"/>
    <col min="14357" max="14357" width="20.42578125" style="7" bestFit="1" customWidth="1"/>
    <col min="14358" max="14558" width="15.42578125" style="7"/>
    <col min="14559" max="14559" width="5" style="7" bestFit="1" customWidth="1"/>
    <col min="14560" max="14560" width="11.42578125" style="7" customWidth="1"/>
    <col min="14561" max="14561" width="16.28515625" style="7" bestFit="1" customWidth="1"/>
    <col min="14562" max="14562" width="14.85546875" style="7" customWidth="1"/>
    <col min="14563" max="14563" width="44.85546875" style="7" customWidth="1"/>
    <col min="14564" max="14564" width="4.85546875" style="7" customWidth="1"/>
    <col min="14565" max="14565" width="5.28515625" style="7" customWidth="1"/>
    <col min="14566" max="14566" width="11.42578125" style="7" customWidth="1"/>
    <col min="14567" max="14567" width="20.5703125" style="7" customWidth="1"/>
    <col min="14568" max="14568" width="5.7109375" style="7" customWidth="1"/>
    <col min="14569" max="14569" width="10" style="7" customWidth="1"/>
    <col min="14570" max="14570" width="7.7109375" style="7" customWidth="1"/>
    <col min="14571" max="14571" width="27" style="7" customWidth="1"/>
    <col min="14572" max="14572" width="14.85546875" style="7" customWidth="1"/>
    <col min="14573" max="14573" width="13.5703125" style="7" customWidth="1"/>
    <col min="14574" max="14574" width="13.28515625" style="7" customWidth="1"/>
    <col min="14575" max="14575" width="11.85546875" style="7" customWidth="1"/>
    <col min="14576" max="14576" width="12.5703125" style="7" customWidth="1"/>
    <col min="14577" max="14577" width="7.42578125" style="7" customWidth="1"/>
    <col min="14578" max="14578" width="9.140625" style="7" customWidth="1"/>
    <col min="14579" max="14579" width="7.28515625" style="7" customWidth="1"/>
    <col min="14580" max="14580" width="8.42578125" style="7" customWidth="1"/>
    <col min="14581" max="14581" width="7.5703125" style="7" customWidth="1"/>
    <col min="14582" max="14582" width="8.140625" style="7" customWidth="1"/>
    <col min="14583" max="14583" width="5.85546875" style="7" customWidth="1"/>
    <col min="14584" max="14584" width="9.42578125" style="7" customWidth="1"/>
    <col min="14585" max="14585" width="11.28515625" style="7" customWidth="1"/>
    <col min="14586" max="14586" width="12.5703125" style="7" customWidth="1"/>
    <col min="14587" max="14587" width="11.7109375" style="7" customWidth="1"/>
    <col min="14588" max="14588" width="10.140625" style="7" customWidth="1"/>
    <col min="14589" max="14589" width="7.42578125" style="7" customWidth="1"/>
    <col min="14590" max="14590" width="12.85546875" style="7" customWidth="1"/>
    <col min="14591" max="14592" width="10" style="7" customWidth="1"/>
    <col min="14593" max="14593" width="11.28515625" style="7" customWidth="1"/>
    <col min="14594" max="14594" width="9.140625" style="7" customWidth="1"/>
    <col min="14595" max="14595" width="10.42578125" style="7" customWidth="1"/>
    <col min="14596" max="14596" width="10.7109375" style="7" customWidth="1"/>
    <col min="14597" max="14597" width="8.85546875" style="7" customWidth="1"/>
    <col min="14598" max="14598" width="8.5703125" style="7" customWidth="1"/>
    <col min="14599" max="14599" width="8.7109375" style="7" customWidth="1"/>
    <col min="14600" max="14601" width="8.85546875" style="7" customWidth="1"/>
    <col min="14602" max="14602" width="11.42578125" style="7" customWidth="1"/>
    <col min="14603" max="14603" width="11.7109375" style="7" customWidth="1"/>
    <col min="14604" max="14604" width="12.5703125" style="7" customWidth="1"/>
    <col min="14605" max="14605" width="16.28515625" style="7" customWidth="1"/>
    <col min="14606" max="14606" width="8.7109375" style="7" customWidth="1"/>
    <col min="14607" max="14607" width="37.140625" style="7" customWidth="1"/>
    <col min="14608" max="14608" width="15.140625" style="7" customWidth="1"/>
    <col min="14609" max="14609" width="22" style="7" bestFit="1" customWidth="1"/>
    <col min="14610" max="14610" width="15.42578125" style="7"/>
    <col min="14611" max="14611" width="16" style="7" customWidth="1"/>
    <col min="14612" max="14612" width="17.140625" style="7" bestFit="1" customWidth="1"/>
    <col min="14613" max="14613" width="20.42578125" style="7" bestFit="1" customWidth="1"/>
    <col min="14614" max="14814" width="15.42578125" style="7"/>
    <col min="14815" max="14815" width="5" style="7" bestFit="1" customWidth="1"/>
    <col min="14816" max="14816" width="11.42578125" style="7" customWidth="1"/>
    <col min="14817" max="14817" width="16.28515625" style="7" bestFit="1" customWidth="1"/>
    <col min="14818" max="14818" width="14.85546875" style="7" customWidth="1"/>
    <col min="14819" max="14819" width="44.85546875" style="7" customWidth="1"/>
    <col min="14820" max="14820" width="4.85546875" style="7" customWidth="1"/>
    <col min="14821" max="14821" width="5.28515625" style="7" customWidth="1"/>
    <col min="14822" max="14822" width="11.42578125" style="7" customWidth="1"/>
    <col min="14823" max="14823" width="20.5703125" style="7" customWidth="1"/>
    <col min="14824" max="14824" width="5.7109375" style="7" customWidth="1"/>
    <col min="14825" max="14825" width="10" style="7" customWidth="1"/>
    <col min="14826" max="14826" width="7.7109375" style="7" customWidth="1"/>
    <col min="14827" max="14827" width="27" style="7" customWidth="1"/>
    <col min="14828" max="14828" width="14.85546875" style="7" customWidth="1"/>
    <col min="14829" max="14829" width="13.5703125" style="7" customWidth="1"/>
    <col min="14830" max="14830" width="13.28515625" style="7" customWidth="1"/>
    <col min="14831" max="14831" width="11.85546875" style="7" customWidth="1"/>
    <col min="14832" max="14832" width="12.5703125" style="7" customWidth="1"/>
    <col min="14833" max="14833" width="7.42578125" style="7" customWidth="1"/>
    <col min="14834" max="14834" width="9.140625" style="7" customWidth="1"/>
    <col min="14835" max="14835" width="7.28515625" style="7" customWidth="1"/>
    <col min="14836" max="14836" width="8.42578125" style="7" customWidth="1"/>
    <col min="14837" max="14837" width="7.5703125" style="7" customWidth="1"/>
    <col min="14838" max="14838" width="8.140625" style="7" customWidth="1"/>
    <col min="14839" max="14839" width="5.85546875" style="7" customWidth="1"/>
    <col min="14840" max="14840" width="9.42578125" style="7" customWidth="1"/>
    <col min="14841" max="14841" width="11.28515625" style="7" customWidth="1"/>
    <col min="14842" max="14842" width="12.5703125" style="7" customWidth="1"/>
    <col min="14843" max="14843" width="11.7109375" style="7" customWidth="1"/>
    <col min="14844" max="14844" width="10.140625" style="7" customWidth="1"/>
    <col min="14845" max="14845" width="7.42578125" style="7" customWidth="1"/>
    <col min="14846" max="14846" width="12.85546875" style="7" customWidth="1"/>
    <col min="14847" max="14848" width="10" style="7" customWidth="1"/>
    <col min="14849" max="14849" width="11.28515625" style="7" customWidth="1"/>
    <col min="14850" max="14850" width="9.140625" style="7" customWidth="1"/>
    <col min="14851" max="14851" width="10.42578125" style="7" customWidth="1"/>
    <col min="14852" max="14852" width="10.7109375" style="7" customWidth="1"/>
    <col min="14853" max="14853" width="8.85546875" style="7" customWidth="1"/>
    <col min="14854" max="14854" width="8.5703125" style="7" customWidth="1"/>
    <col min="14855" max="14855" width="8.7109375" style="7" customWidth="1"/>
    <col min="14856" max="14857" width="8.85546875" style="7" customWidth="1"/>
    <col min="14858" max="14858" width="11.42578125" style="7" customWidth="1"/>
    <col min="14859" max="14859" width="11.7109375" style="7" customWidth="1"/>
    <col min="14860" max="14860" width="12.5703125" style="7" customWidth="1"/>
    <col min="14861" max="14861" width="16.28515625" style="7" customWidth="1"/>
    <col min="14862" max="14862" width="8.7109375" style="7" customWidth="1"/>
    <col min="14863" max="14863" width="37.140625" style="7" customWidth="1"/>
    <col min="14864" max="14864" width="15.140625" style="7" customWidth="1"/>
    <col min="14865" max="14865" width="22" style="7" bestFit="1" customWidth="1"/>
    <col min="14866" max="14866" width="15.42578125" style="7"/>
    <col min="14867" max="14867" width="16" style="7" customWidth="1"/>
    <col min="14868" max="14868" width="17.140625" style="7" bestFit="1" customWidth="1"/>
    <col min="14869" max="14869" width="20.42578125" style="7" bestFit="1" customWidth="1"/>
    <col min="14870" max="15070" width="15.42578125" style="7"/>
    <col min="15071" max="15071" width="5" style="7" bestFit="1" customWidth="1"/>
    <col min="15072" max="15072" width="11.42578125" style="7" customWidth="1"/>
    <col min="15073" max="15073" width="16.28515625" style="7" bestFit="1" customWidth="1"/>
    <col min="15074" max="15074" width="14.85546875" style="7" customWidth="1"/>
    <col min="15075" max="15075" width="44.85546875" style="7" customWidth="1"/>
    <col min="15076" max="15076" width="4.85546875" style="7" customWidth="1"/>
    <col min="15077" max="15077" width="5.28515625" style="7" customWidth="1"/>
    <col min="15078" max="15078" width="11.42578125" style="7" customWidth="1"/>
    <col min="15079" max="15079" width="20.5703125" style="7" customWidth="1"/>
    <col min="15080" max="15080" width="5.7109375" style="7" customWidth="1"/>
    <col min="15081" max="15081" width="10" style="7" customWidth="1"/>
    <col min="15082" max="15082" width="7.7109375" style="7" customWidth="1"/>
    <col min="15083" max="15083" width="27" style="7" customWidth="1"/>
    <col min="15084" max="15084" width="14.85546875" style="7" customWidth="1"/>
    <col min="15085" max="15085" width="13.5703125" style="7" customWidth="1"/>
    <col min="15086" max="15086" width="13.28515625" style="7" customWidth="1"/>
    <col min="15087" max="15087" width="11.85546875" style="7" customWidth="1"/>
    <col min="15088" max="15088" width="12.5703125" style="7" customWidth="1"/>
    <col min="15089" max="15089" width="7.42578125" style="7" customWidth="1"/>
    <col min="15090" max="15090" width="9.140625" style="7" customWidth="1"/>
    <col min="15091" max="15091" width="7.28515625" style="7" customWidth="1"/>
    <col min="15092" max="15092" width="8.42578125" style="7" customWidth="1"/>
    <col min="15093" max="15093" width="7.5703125" style="7" customWidth="1"/>
    <col min="15094" max="15094" width="8.140625" style="7" customWidth="1"/>
    <col min="15095" max="15095" width="5.85546875" style="7" customWidth="1"/>
    <col min="15096" max="15096" width="9.42578125" style="7" customWidth="1"/>
    <col min="15097" max="15097" width="11.28515625" style="7" customWidth="1"/>
    <col min="15098" max="15098" width="12.5703125" style="7" customWidth="1"/>
    <col min="15099" max="15099" width="11.7109375" style="7" customWidth="1"/>
    <col min="15100" max="15100" width="10.140625" style="7" customWidth="1"/>
    <col min="15101" max="15101" width="7.42578125" style="7" customWidth="1"/>
    <col min="15102" max="15102" width="12.85546875" style="7" customWidth="1"/>
    <col min="15103" max="15104" width="10" style="7" customWidth="1"/>
    <col min="15105" max="15105" width="11.28515625" style="7" customWidth="1"/>
    <col min="15106" max="15106" width="9.140625" style="7" customWidth="1"/>
    <col min="15107" max="15107" width="10.42578125" style="7" customWidth="1"/>
    <col min="15108" max="15108" width="10.7109375" style="7" customWidth="1"/>
    <col min="15109" max="15109" width="8.85546875" style="7" customWidth="1"/>
    <col min="15110" max="15110" width="8.5703125" style="7" customWidth="1"/>
    <col min="15111" max="15111" width="8.7109375" style="7" customWidth="1"/>
    <col min="15112" max="15113" width="8.85546875" style="7" customWidth="1"/>
    <col min="15114" max="15114" width="11.42578125" style="7" customWidth="1"/>
    <col min="15115" max="15115" width="11.7109375" style="7" customWidth="1"/>
    <col min="15116" max="15116" width="12.5703125" style="7" customWidth="1"/>
    <col min="15117" max="15117" width="16.28515625" style="7" customWidth="1"/>
    <col min="15118" max="15118" width="8.7109375" style="7" customWidth="1"/>
    <col min="15119" max="15119" width="37.140625" style="7" customWidth="1"/>
    <col min="15120" max="15120" width="15.140625" style="7" customWidth="1"/>
    <col min="15121" max="15121" width="22" style="7" bestFit="1" customWidth="1"/>
    <col min="15122" max="15122" width="15.42578125" style="7"/>
    <col min="15123" max="15123" width="16" style="7" customWidth="1"/>
    <col min="15124" max="15124" width="17.140625" style="7" bestFit="1" customWidth="1"/>
    <col min="15125" max="15125" width="20.42578125" style="7" bestFit="1" customWidth="1"/>
    <col min="15126" max="15326" width="15.42578125" style="7"/>
    <col min="15327" max="15327" width="5" style="7" bestFit="1" customWidth="1"/>
    <col min="15328" max="15328" width="11.42578125" style="7" customWidth="1"/>
    <col min="15329" max="15329" width="16.28515625" style="7" bestFit="1" customWidth="1"/>
    <col min="15330" max="15330" width="14.85546875" style="7" customWidth="1"/>
    <col min="15331" max="15331" width="44.85546875" style="7" customWidth="1"/>
    <col min="15332" max="15332" width="4.85546875" style="7" customWidth="1"/>
    <col min="15333" max="15333" width="5.28515625" style="7" customWidth="1"/>
    <col min="15334" max="15334" width="11.42578125" style="7" customWidth="1"/>
    <col min="15335" max="15335" width="20.5703125" style="7" customWidth="1"/>
    <col min="15336" max="15336" width="5.7109375" style="7" customWidth="1"/>
    <col min="15337" max="15337" width="10" style="7" customWidth="1"/>
    <col min="15338" max="15338" width="7.7109375" style="7" customWidth="1"/>
    <col min="15339" max="15339" width="27" style="7" customWidth="1"/>
    <col min="15340" max="15340" width="14.85546875" style="7" customWidth="1"/>
    <col min="15341" max="15341" width="13.5703125" style="7" customWidth="1"/>
    <col min="15342" max="15342" width="13.28515625" style="7" customWidth="1"/>
    <col min="15343" max="15343" width="11.85546875" style="7" customWidth="1"/>
    <col min="15344" max="15344" width="12.5703125" style="7" customWidth="1"/>
    <col min="15345" max="15345" width="7.42578125" style="7" customWidth="1"/>
    <col min="15346" max="15346" width="9.140625" style="7" customWidth="1"/>
    <col min="15347" max="15347" width="7.28515625" style="7" customWidth="1"/>
    <col min="15348" max="15348" width="8.42578125" style="7" customWidth="1"/>
    <col min="15349" max="15349" width="7.5703125" style="7" customWidth="1"/>
    <col min="15350" max="15350" width="8.140625" style="7" customWidth="1"/>
    <col min="15351" max="15351" width="5.85546875" style="7" customWidth="1"/>
    <col min="15352" max="15352" width="9.42578125" style="7" customWidth="1"/>
    <col min="15353" max="15353" width="11.28515625" style="7" customWidth="1"/>
    <col min="15354" max="15354" width="12.5703125" style="7" customWidth="1"/>
    <col min="15355" max="15355" width="11.7109375" style="7" customWidth="1"/>
    <col min="15356" max="15356" width="10.140625" style="7" customWidth="1"/>
    <col min="15357" max="15357" width="7.42578125" style="7" customWidth="1"/>
    <col min="15358" max="15358" width="12.85546875" style="7" customWidth="1"/>
    <col min="15359" max="15360" width="10" style="7" customWidth="1"/>
    <col min="15361" max="15361" width="11.28515625" style="7" customWidth="1"/>
    <col min="15362" max="15362" width="9.140625" style="7" customWidth="1"/>
    <col min="15363" max="15363" width="10.42578125" style="7" customWidth="1"/>
    <col min="15364" max="15364" width="10.7109375" style="7" customWidth="1"/>
    <col min="15365" max="15365" width="8.85546875" style="7" customWidth="1"/>
    <col min="15366" max="15366" width="8.5703125" style="7" customWidth="1"/>
    <col min="15367" max="15367" width="8.7109375" style="7" customWidth="1"/>
    <col min="15368" max="15369" width="8.85546875" style="7" customWidth="1"/>
    <col min="15370" max="15370" width="11.42578125" style="7" customWidth="1"/>
    <col min="15371" max="15371" width="11.7109375" style="7" customWidth="1"/>
    <col min="15372" max="15372" width="12.5703125" style="7" customWidth="1"/>
    <col min="15373" max="15373" width="16.28515625" style="7" customWidth="1"/>
    <col min="15374" max="15374" width="8.7109375" style="7" customWidth="1"/>
    <col min="15375" max="15375" width="37.140625" style="7" customWidth="1"/>
    <col min="15376" max="15376" width="15.140625" style="7" customWidth="1"/>
    <col min="15377" max="15377" width="22" style="7" bestFit="1" customWidth="1"/>
    <col min="15378" max="15378" width="15.42578125" style="7"/>
    <col min="15379" max="15379" width="16" style="7" customWidth="1"/>
    <col min="15380" max="15380" width="17.140625" style="7" bestFit="1" customWidth="1"/>
    <col min="15381" max="15381" width="20.42578125" style="7" bestFit="1" customWidth="1"/>
    <col min="15382" max="15582" width="15.42578125" style="7"/>
    <col min="15583" max="15583" width="5" style="7" bestFit="1" customWidth="1"/>
    <col min="15584" max="15584" width="11.42578125" style="7" customWidth="1"/>
    <col min="15585" max="15585" width="16.28515625" style="7" bestFit="1" customWidth="1"/>
    <col min="15586" max="15586" width="14.85546875" style="7" customWidth="1"/>
    <col min="15587" max="15587" width="44.85546875" style="7" customWidth="1"/>
    <col min="15588" max="15588" width="4.85546875" style="7" customWidth="1"/>
    <col min="15589" max="15589" width="5.28515625" style="7" customWidth="1"/>
    <col min="15590" max="15590" width="11.42578125" style="7" customWidth="1"/>
    <col min="15591" max="15591" width="20.5703125" style="7" customWidth="1"/>
    <col min="15592" max="15592" width="5.7109375" style="7" customWidth="1"/>
    <col min="15593" max="15593" width="10" style="7" customWidth="1"/>
    <col min="15594" max="15594" width="7.7109375" style="7" customWidth="1"/>
    <col min="15595" max="15595" width="27" style="7" customWidth="1"/>
    <col min="15596" max="15596" width="14.85546875" style="7" customWidth="1"/>
    <col min="15597" max="15597" width="13.5703125" style="7" customWidth="1"/>
    <col min="15598" max="15598" width="13.28515625" style="7" customWidth="1"/>
    <col min="15599" max="15599" width="11.85546875" style="7" customWidth="1"/>
    <col min="15600" max="15600" width="12.5703125" style="7" customWidth="1"/>
    <col min="15601" max="15601" width="7.42578125" style="7" customWidth="1"/>
    <col min="15602" max="15602" width="9.140625" style="7" customWidth="1"/>
    <col min="15603" max="15603" width="7.28515625" style="7" customWidth="1"/>
    <col min="15604" max="15604" width="8.42578125" style="7" customWidth="1"/>
    <col min="15605" max="15605" width="7.5703125" style="7" customWidth="1"/>
    <col min="15606" max="15606" width="8.140625" style="7" customWidth="1"/>
    <col min="15607" max="15607" width="5.85546875" style="7" customWidth="1"/>
    <col min="15608" max="15608" width="9.42578125" style="7" customWidth="1"/>
    <col min="15609" max="15609" width="11.28515625" style="7" customWidth="1"/>
    <col min="15610" max="15610" width="12.5703125" style="7" customWidth="1"/>
    <col min="15611" max="15611" width="11.7109375" style="7" customWidth="1"/>
    <col min="15612" max="15612" width="10.140625" style="7" customWidth="1"/>
    <col min="15613" max="15613" width="7.42578125" style="7" customWidth="1"/>
    <col min="15614" max="15614" width="12.85546875" style="7" customWidth="1"/>
    <col min="15615" max="15616" width="10" style="7" customWidth="1"/>
    <col min="15617" max="15617" width="11.28515625" style="7" customWidth="1"/>
    <col min="15618" max="15618" width="9.140625" style="7" customWidth="1"/>
    <col min="15619" max="15619" width="10.42578125" style="7" customWidth="1"/>
    <col min="15620" max="15620" width="10.7109375" style="7" customWidth="1"/>
    <col min="15621" max="15621" width="8.85546875" style="7" customWidth="1"/>
    <col min="15622" max="15622" width="8.5703125" style="7" customWidth="1"/>
    <col min="15623" max="15623" width="8.7109375" style="7" customWidth="1"/>
    <col min="15624" max="15625" width="8.85546875" style="7" customWidth="1"/>
    <col min="15626" max="15626" width="11.42578125" style="7" customWidth="1"/>
    <col min="15627" max="15627" width="11.7109375" style="7" customWidth="1"/>
    <col min="15628" max="15628" width="12.5703125" style="7" customWidth="1"/>
    <col min="15629" max="15629" width="16.28515625" style="7" customWidth="1"/>
    <col min="15630" max="15630" width="8.7109375" style="7" customWidth="1"/>
    <col min="15631" max="15631" width="37.140625" style="7" customWidth="1"/>
    <col min="15632" max="15632" width="15.140625" style="7" customWidth="1"/>
    <col min="15633" max="15633" width="22" style="7" bestFit="1" customWidth="1"/>
    <col min="15634" max="15634" width="15.42578125" style="7"/>
    <col min="15635" max="15635" width="16" style="7" customWidth="1"/>
    <col min="15636" max="15636" width="17.140625" style="7" bestFit="1" customWidth="1"/>
    <col min="15637" max="15637" width="20.42578125" style="7" bestFit="1" customWidth="1"/>
    <col min="15638" max="15838" width="15.42578125" style="7"/>
    <col min="15839" max="15839" width="5" style="7" bestFit="1" customWidth="1"/>
    <col min="15840" max="15840" width="11.42578125" style="7" customWidth="1"/>
    <col min="15841" max="15841" width="16.28515625" style="7" bestFit="1" customWidth="1"/>
    <col min="15842" max="15842" width="14.85546875" style="7" customWidth="1"/>
    <col min="15843" max="15843" width="44.85546875" style="7" customWidth="1"/>
    <col min="15844" max="15844" width="4.85546875" style="7" customWidth="1"/>
    <col min="15845" max="15845" width="5.28515625" style="7" customWidth="1"/>
    <col min="15846" max="15846" width="11.42578125" style="7" customWidth="1"/>
    <col min="15847" max="15847" width="20.5703125" style="7" customWidth="1"/>
    <col min="15848" max="15848" width="5.7109375" style="7" customWidth="1"/>
    <col min="15849" max="15849" width="10" style="7" customWidth="1"/>
    <col min="15850" max="15850" width="7.7109375" style="7" customWidth="1"/>
    <col min="15851" max="15851" width="27" style="7" customWidth="1"/>
    <col min="15852" max="15852" width="14.85546875" style="7" customWidth="1"/>
    <col min="15853" max="15853" width="13.5703125" style="7" customWidth="1"/>
    <col min="15854" max="15854" width="13.28515625" style="7" customWidth="1"/>
    <col min="15855" max="15855" width="11.85546875" style="7" customWidth="1"/>
    <col min="15856" max="15856" width="12.5703125" style="7" customWidth="1"/>
    <col min="15857" max="15857" width="7.42578125" style="7" customWidth="1"/>
    <col min="15858" max="15858" width="9.140625" style="7" customWidth="1"/>
    <col min="15859" max="15859" width="7.28515625" style="7" customWidth="1"/>
    <col min="15860" max="15860" width="8.42578125" style="7" customWidth="1"/>
    <col min="15861" max="15861" width="7.5703125" style="7" customWidth="1"/>
    <col min="15862" max="15862" width="8.140625" style="7" customWidth="1"/>
    <col min="15863" max="15863" width="5.85546875" style="7" customWidth="1"/>
    <col min="15864" max="15864" width="9.42578125" style="7" customWidth="1"/>
    <col min="15865" max="15865" width="11.28515625" style="7" customWidth="1"/>
    <col min="15866" max="15866" width="12.5703125" style="7" customWidth="1"/>
    <col min="15867" max="15867" width="11.7109375" style="7" customWidth="1"/>
    <col min="15868" max="15868" width="10.140625" style="7" customWidth="1"/>
    <col min="15869" max="15869" width="7.42578125" style="7" customWidth="1"/>
    <col min="15870" max="15870" width="12.85546875" style="7" customWidth="1"/>
    <col min="15871" max="15872" width="10" style="7" customWidth="1"/>
    <col min="15873" max="15873" width="11.28515625" style="7" customWidth="1"/>
    <col min="15874" max="15874" width="9.140625" style="7" customWidth="1"/>
    <col min="15875" max="15875" width="10.42578125" style="7" customWidth="1"/>
    <col min="15876" max="15876" width="10.7109375" style="7" customWidth="1"/>
    <col min="15877" max="15877" width="8.85546875" style="7" customWidth="1"/>
    <col min="15878" max="15878" width="8.5703125" style="7" customWidth="1"/>
    <col min="15879" max="15879" width="8.7109375" style="7" customWidth="1"/>
    <col min="15880" max="15881" width="8.85546875" style="7" customWidth="1"/>
    <col min="15882" max="15882" width="11.42578125" style="7" customWidth="1"/>
    <col min="15883" max="15883" width="11.7109375" style="7" customWidth="1"/>
    <col min="15884" max="15884" width="12.5703125" style="7" customWidth="1"/>
    <col min="15885" max="15885" width="16.28515625" style="7" customWidth="1"/>
    <col min="15886" max="15886" width="8.7109375" style="7" customWidth="1"/>
    <col min="15887" max="15887" width="37.140625" style="7" customWidth="1"/>
    <col min="15888" max="15888" width="15.140625" style="7" customWidth="1"/>
    <col min="15889" max="15889" width="22" style="7" bestFit="1" customWidth="1"/>
    <col min="15890" max="15890" width="15.42578125" style="7"/>
    <col min="15891" max="15891" width="16" style="7" customWidth="1"/>
    <col min="15892" max="15892" width="17.140625" style="7" bestFit="1" customWidth="1"/>
    <col min="15893" max="15893" width="20.42578125" style="7" bestFit="1" customWidth="1"/>
    <col min="15894" max="16094" width="15.42578125" style="7"/>
    <col min="16095" max="16095" width="5" style="7" bestFit="1" customWidth="1"/>
    <col min="16096" max="16096" width="11.42578125" style="7" customWidth="1"/>
    <col min="16097" max="16097" width="16.28515625" style="7" bestFit="1" customWidth="1"/>
    <col min="16098" max="16098" width="14.85546875" style="7" customWidth="1"/>
    <col min="16099" max="16099" width="44.85546875" style="7" customWidth="1"/>
    <col min="16100" max="16100" width="4.85546875" style="7" customWidth="1"/>
    <col min="16101" max="16101" width="5.28515625" style="7" customWidth="1"/>
    <col min="16102" max="16102" width="11.42578125" style="7" customWidth="1"/>
    <col min="16103" max="16103" width="20.5703125" style="7" customWidth="1"/>
    <col min="16104" max="16104" width="5.7109375" style="7" customWidth="1"/>
    <col min="16105" max="16105" width="10" style="7" customWidth="1"/>
    <col min="16106" max="16106" width="7.7109375" style="7" customWidth="1"/>
    <col min="16107" max="16107" width="27" style="7" customWidth="1"/>
    <col min="16108" max="16108" width="14.85546875" style="7" customWidth="1"/>
    <col min="16109" max="16109" width="13.5703125" style="7" customWidth="1"/>
    <col min="16110" max="16110" width="13.28515625" style="7" customWidth="1"/>
    <col min="16111" max="16111" width="11.85546875" style="7" customWidth="1"/>
    <col min="16112" max="16112" width="12.5703125" style="7" customWidth="1"/>
    <col min="16113" max="16113" width="7.42578125" style="7" customWidth="1"/>
    <col min="16114" max="16114" width="9.140625" style="7" customWidth="1"/>
    <col min="16115" max="16115" width="7.28515625" style="7" customWidth="1"/>
    <col min="16116" max="16116" width="8.42578125" style="7" customWidth="1"/>
    <col min="16117" max="16117" width="7.5703125" style="7" customWidth="1"/>
    <col min="16118" max="16118" width="8.140625" style="7" customWidth="1"/>
    <col min="16119" max="16119" width="5.85546875" style="7" customWidth="1"/>
    <col min="16120" max="16120" width="9.42578125" style="7" customWidth="1"/>
    <col min="16121" max="16121" width="11.28515625" style="7" customWidth="1"/>
    <col min="16122" max="16122" width="12.5703125" style="7" customWidth="1"/>
    <col min="16123" max="16123" width="11.7109375" style="7" customWidth="1"/>
    <col min="16124" max="16124" width="10.140625" style="7" customWidth="1"/>
    <col min="16125" max="16125" width="7.42578125" style="7" customWidth="1"/>
    <col min="16126" max="16126" width="12.85546875" style="7" customWidth="1"/>
    <col min="16127" max="16128" width="10" style="7" customWidth="1"/>
    <col min="16129" max="16129" width="11.28515625" style="7" customWidth="1"/>
    <col min="16130" max="16130" width="9.140625" style="7" customWidth="1"/>
    <col min="16131" max="16131" width="10.42578125" style="7" customWidth="1"/>
    <col min="16132" max="16132" width="10.7109375" style="7" customWidth="1"/>
    <col min="16133" max="16133" width="8.85546875" style="7" customWidth="1"/>
    <col min="16134" max="16134" width="8.5703125" style="7" customWidth="1"/>
    <col min="16135" max="16135" width="8.7109375" style="7" customWidth="1"/>
    <col min="16136" max="16137" width="8.85546875" style="7" customWidth="1"/>
    <col min="16138" max="16138" width="11.42578125" style="7" customWidth="1"/>
    <col min="16139" max="16139" width="11.7109375" style="7" customWidth="1"/>
    <col min="16140" max="16140" width="12.5703125" style="7" customWidth="1"/>
    <col min="16141" max="16141" width="16.28515625" style="7" customWidth="1"/>
    <col min="16142" max="16142" width="8.7109375" style="7" customWidth="1"/>
    <col min="16143" max="16143" width="37.140625" style="7" customWidth="1"/>
    <col min="16144" max="16144" width="15.140625" style="7" customWidth="1"/>
    <col min="16145" max="16145" width="22" style="7" bestFit="1" customWidth="1"/>
    <col min="16146" max="16146" width="15.42578125" style="7"/>
    <col min="16147" max="16147" width="16" style="7" customWidth="1"/>
    <col min="16148" max="16148" width="17.140625" style="7" bestFit="1" customWidth="1"/>
    <col min="16149" max="16149" width="20.42578125" style="7" bestFit="1" customWidth="1"/>
    <col min="16150" max="16384" width="15.42578125" style="7"/>
  </cols>
  <sheetData>
    <row r="1" spans="1:222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201"/>
      <c r="M1" s="201"/>
      <c r="N1" s="201"/>
    </row>
    <row r="2" spans="1:222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222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2"/>
      <c r="L3" s="201"/>
      <c r="M3" s="201"/>
      <c r="N3" s="201"/>
    </row>
    <row r="4" spans="1:222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222" hidden="1" x14ac:dyDescent="0.25">
      <c r="A5" s="9"/>
      <c r="D5" s="12"/>
      <c r="E5" s="12"/>
      <c r="G5" s="201"/>
      <c r="H5" s="201"/>
      <c r="I5" s="9"/>
      <c r="J5" s="9"/>
      <c r="K5" s="17"/>
      <c r="L5" s="9"/>
      <c r="M5" s="18"/>
    </row>
    <row r="6" spans="1:222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222" ht="15.75" hidden="1" x14ac:dyDescent="0.25">
      <c r="A7" s="20"/>
      <c r="B7" s="21"/>
      <c r="D7" s="22"/>
      <c r="E7" s="22"/>
      <c r="F7" s="23"/>
      <c r="G7" s="23"/>
      <c r="H7" s="23"/>
      <c r="I7" s="9"/>
      <c r="J7" s="9"/>
      <c r="K7" s="17"/>
      <c r="L7" s="9"/>
      <c r="M7" s="18"/>
    </row>
    <row r="8" spans="1:222" ht="20.25" x14ac:dyDescent="0.25">
      <c r="A8" s="221" t="s">
        <v>332</v>
      </c>
      <c r="B8" s="221"/>
      <c r="C8" s="221"/>
      <c r="D8" s="221"/>
      <c r="E8" s="221"/>
      <c r="F8" s="221"/>
      <c r="G8" s="221"/>
      <c r="H8" s="221"/>
      <c r="I8" s="9"/>
      <c r="J8" s="9"/>
      <c r="K8" s="17"/>
      <c r="L8" s="9"/>
      <c r="M8" s="18">
        <v>1087</v>
      </c>
    </row>
    <row r="9" spans="1:222" s="14" customFormat="1" ht="30" x14ac:dyDescent="0.25">
      <c r="A9" s="57" t="s">
        <v>18</v>
      </c>
      <c r="B9" s="57" t="s">
        <v>19</v>
      </c>
      <c r="C9" s="57" t="s">
        <v>20</v>
      </c>
      <c r="D9" s="57" t="s">
        <v>21</v>
      </c>
      <c r="E9" s="57" t="s">
        <v>22</v>
      </c>
      <c r="F9" s="57" t="s">
        <v>23</v>
      </c>
      <c r="G9" s="57" t="s">
        <v>24</v>
      </c>
      <c r="H9" s="57" t="s">
        <v>110</v>
      </c>
      <c r="I9" s="213" t="s">
        <v>111</v>
      </c>
      <c r="J9" s="213"/>
      <c r="K9" s="213"/>
      <c r="L9" s="94"/>
      <c r="M9" s="94"/>
      <c r="N9" s="95"/>
      <c r="O9" s="96"/>
      <c r="P9" s="94"/>
      <c r="Q9" s="94"/>
      <c r="R9" s="94"/>
      <c r="S9" s="94"/>
      <c r="T9" s="94"/>
      <c r="U9" s="94"/>
    </row>
    <row r="10" spans="1:222" s="14" customFormat="1" x14ac:dyDescent="0.25">
      <c r="A10" s="96">
        <v>1</v>
      </c>
      <c r="B10" s="96">
        <v>2</v>
      </c>
      <c r="C10" s="96">
        <v>4</v>
      </c>
      <c r="D10" s="96">
        <v>5</v>
      </c>
      <c r="E10" s="96">
        <v>6</v>
      </c>
      <c r="F10" s="96">
        <v>7</v>
      </c>
      <c r="G10" s="96">
        <v>8</v>
      </c>
      <c r="H10" s="96">
        <v>9</v>
      </c>
      <c r="I10" s="96">
        <v>43</v>
      </c>
      <c r="J10" s="96">
        <v>44</v>
      </c>
      <c r="K10" s="96">
        <v>45</v>
      </c>
      <c r="L10" s="96">
        <v>46</v>
      </c>
      <c r="M10" s="96">
        <v>47</v>
      </c>
      <c r="N10" s="96">
        <v>48</v>
      </c>
      <c r="O10" s="96">
        <v>49</v>
      </c>
      <c r="P10" s="96">
        <v>50</v>
      </c>
      <c r="Q10" s="96">
        <v>51</v>
      </c>
      <c r="R10" s="96">
        <v>52</v>
      </c>
      <c r="S10" s="96">
        <v>53</v>
      </c>
      <c r="T10" s="96">
        <v>54</v>
      </c>
      <c r="U10" s="96">
        <v>55</v>
      </c>
      <c r="V10" s="96">
        <v>56</v>
      </c>
      <c r="W10" s="96">
        <v>57</v>
      </c>
      <c r="X10" s="96">
        <v>58</v>
      </c>
      <c r="Y10" s="96">
        <v>59</v>
      </c>
    </row>
    <row r="11" spans="1:222" s="35" customFormat="1" x14ac:dyDescent="0.25">
      <c r="A11" s="25">
        <v>1</v>
      </c>
      <c r="B11" s="46" t="s">
        <v>1034</v>
      </c>
      <c r="C11" s="112" t="s">
        <v>1035</v>
      </c>
      <c r="D11" s="113" t="s">
        <v>1036</v>
      </c>
      <c r="E11" s="46" t="s">
        <v>8</v>
      </c>
      <c r="F11" s="46" t="s">
        <v>58</v>
      </c>
      <c r="G11" s="46" t="s">
        <v>59</v>
      </c>
      <c r="H11" s="46" t="s">
        <v>60</v>
      </c>
      <c r="I11" s="46">
        <v>500</v>
      </c>
      <c r="J11" s="25"/>
      <c r="K11" s="26"/>
      <c r="L11" s="28"/>
      <c r="M11" s="26"/>
      <c r="N11" s="30"/>
      <c r="O11" s="78">
        <v>44988</v>
      </c>
      <c r="P11" s="32"/>
      <c r="Q11" s="33" t="s">
        <v>215</v>
      </c>
      <c r="R11" s="34"/>
      <c r="S11" s="32"/>
      <c r="T11" s="32"/>
      <c r="U11" s="32"/>
      <c r="V11" s="97">
        <v>45112</v>
      </c>
      <c r="W11" s="42"/>
      <c r="HN11" s="35" t="s">
        <v>286</v>
      </c>
    </row>
    <row r="12" spans="1:222" s="35" customFormat="1" x14ac:dyDescent="0.25">
      <c r="A12" s="25">
        <v>2</v>
      </c>
      <c r="B12" s="46" t="s">
        <v>1143</v>
      </c>
      <c r="C12" s="112" t="s">
        <v>1144</v>
      </c>
      <c r="D12" s="113" t="s">
        <v>1145</v>
      </c>
      <c r="E12" s="46" t="s">
        <v>8</v>
      </c>
      <c r="F12" s="46" t="s">
        <v>58</v>
      </c>
      <c r="G12" s="46" t="s">
        <v>59</v>
      </c>
      <c r="H12" s="46" t="s">
        <v>60</v>
      </c>
      <c r="I12" s="46">
        <v>1000</v>
      </c>
      <c r="J12" s="25"/>
      <c r="K12" s="26"/>
      <c r="L12" s="28"/>
      <c r="M12" s="26"/>
      <c r="N12" s="30"/>
      <c r="O12" s="78"/>
      <c r="P12" s="32"/>
      <c r="Q12" s="33"/>
      <c r="R12" s="34"/>
      <c r="S12" s="32"/>
      <c r="T12" s="32"/>
      <c r="U12" s="32"/>
      <c r="V12" s="97"/>
      <c r="W12" s="42"/>
    </row>
    <row r="13" spans="1:222" s="35" customFormat="1" x14ac:dyDescent="0.25">
      <c r="A13" s="25">
        <v>3</v>
      </c>
      <c r="B13" s="46" t="s">
        <v>1037</v>
      </c>
      <c r="C13" s="112" t="s">
        <v>1038</v>
      </c>
      <c r="D13" s="113" t="s">
        <v>1039</v>
      </c>
      <c r="E13" s="46" t="s">
        <v>8</v>
      </c>
      <c r="F13" s="46" t="s">
        <v>58</v>
      </c>
      <c r="G13" s="46" t="s">
        <v>59</v>
      </c>
      <c r="H13" s="46" t="s">
        <v>60</v>
      </c>
      <c r="I13" s="46">
        <v>1000</v>
      </c>
      <c r="J13" s="25"/>
      <c r="K13" s="26"/>
      <c r="L13" s="28"/>
      <c r="M13" s="26"/>
      <c r="N13" s="30"/>
      <c r="O13" s="78"/>
      <c r="P13" s="32"/>
      <c r="Q13" s="33"/>
      <c r="R13" s="34"/>
      <c r="S13" s="32"/>
      <c r="T13" s="32"/>
      <c r="U13" s="32"/>
      <c r="V13" s="97"/>
      <c r="W13" s="42"/>
    </row>
    <row r="14" spans="1:222" s="35" customFormat="1" x14ac:dyDescent="0.25">
      <c r="A14" s="25">
        <v>4</v>
      </c>
      <c r="B14" s="46" t="s">
        <v>479</v>
      </c>
      <c r="C14" s="112" t="s">
        <v>480</v>
      </c>
      <c r="D14" s="113" t="s">
        <v>481</v>
      </c>
      <c r="E14" s="46" t="s">
        <v>8</v>
      </c>
      <c r="F14" s="46" t="s">
        <v>58</v>
      </c>
      <c r="G14" s="46" t="s">
        <v>59</v>
      </c>
      <c r="H14" s="46" t="s">
        <v>60</v>
      </c>
      <c r="I14" s="46">
        <v>1000</v>
      </c>
      <c r="J14" s="25"/>
      <c r="K14" s="26"/>
      <c r="L14" s="28"/>
      <c r="M14" s="26"/>
      <c r="N14" s="30"/>
      <c r="O14" s="78"/>
      <c r="P14" s="32"/>
      <c r="Q14" s="33"/>
      <c r="R14" s="34"/>
      <c r="S14" s="32"/>
      <c r="T14" s="32"/>
      <c r="U14" s="32"/>
      <c r="V14" s="97"/>
      <c r="W14" s="42"/>
    </row>
    <row r="15" spans="1:222" s="35" customFormat="1" x14ac:dyDescent="0.25">
      <c r="A15" s="25">
        <v>5</v>
      </c>
      <c r="B15" s="46" t="s">
        <v>482</v>
      </c>
      <c r="C15" s="112" t="s">
        <v>483</v>
      </c>
      <c r="D15" s="113" t="s">
        <v>484</v>
      </c>
      <c r="E15" s="46" t="s">
        <v>8</v>
      </c>
      <c r="F15" s="46" t="s">
        <v>58</v>
      </c>
      <c r="G15" s="46" t="s">
        <v>59</v>
      </c>
      <c r="H15" s="46" t="s">
        <v>60</v>
      </c>
      <c r="I15" s="46">
        <v>1000</v>
      </c>
      <c r="J15" s="25"/>
      <c r="K15" s="26"/>
      <c r="L15" s="28"/>
      <c r="M15" s="26"/>
      <c r="N15" s="30"/>
      <c r="O15" s="78"/>
      <c r="P15" s="32"/>
      <c r="Q15" s="33"/>
      <c r="R15" s="34"/>
      <c r="S15" s="32"/>
      <c r="T15" s="32"/>
      <c r="U15" s="32"/>
      <c r="V15" s="97"/>
      <c r="W15" s="42"/>
    </row>
    <row r="16" spans="1:222" s="35" customFormat="1" x14ac:dyDescent="0.25">
      <c r="A16" s="25">
        <v>6</v>
      </c>
      <c r="B16" s="46" t="s">
        <v>485</v>
      </c>
      <c r="C16" s="112" t="s">
        <v>486</v>
      </c>
      <c r="D16" s="113" t="s">
        <v>487</v>
      </c>
      <c r="E16" s="46" t="s">
        <v>8</v>
      </c>
      <c r="F16" s="46" t="s">
        <v>58</v>
      </c>
      <c r="G16" s="46" t="s">
        <v>59</v>
      </c>
      <c r="H16" s="46" t="s">
        <v>60</v>
      </c>
      <c r="I16" s="46">
        <v>1000</v>
      </c>
      <c r="J16" s="25"/>
      <c r="K16" s="26"/>
      <c r="L16" s="28"/>
      <c r="M16" s="26"/>
      <c r="N16" s="30"/>
      <c r="O16" s="78"/>
      <c r="P16" s="32"/>
      <c r="Q16" s="33"/>
      <c r="R16" s="34"/>
      <c r="S16" s="32"/>
      <c r="T16" s="32"/>
      <c r="U16" s="32"/>
      <c r="V16" s="97"/>
      <c r="W16" s="42"/>
    </row>
    <row r="17" spans="1:23" s="35" customFormat="1" x14ac:dyDescent="0.25">
      <c r="A17" s="25">
        <v>7</v>
      </c>
      <c r="B17" s="46" t="s">
        <v>1146</v>
      </c>
      <c r="C17" s="112" t="s">
        <v>1147</v>
      </c>
      <c r="D17" s="113" t="s">
        <v>1148</v>
      </c>
      <c r="E17" s="46" t="s">
        <v>9</v>
      </c>
      <c r="F17" s="46" t="s">
        <v>58</v>
      </c>
      <c r="G17" s="46" t="s">
        <v>59</v>
      </c>
      <c r="H17" s="46" t="s">
        <v>60</v>
      </c>
      <c r="I17" s="46">
        <v>1000</v>
      </c>
      <c r="J17" s="25"/>
      <c r="K17" s="26"/>
      <c r="L17" s="28"/>
      <c r="M17" s="26"/>
      <c r="N17" s="30"/>
      <c r="O17" s="78"/>
      <c r="P17" s="32"/>
      <c r="Q17" s="33"/>
      <c r="R17" s="34"/>
      <c r="S17" s="32"/>
      <c r="T17" s="32"/>
      <c r="U17" s="32"/>
      <c r="V17" s="97"/>
      <c r="W17" s="42"/>
    </row>
    <row r="18" spans="1:23" s="35" customFormat="1" x14ac:dyDescent="0.25">
      <c r="A18" s="25">
        <v>8</v>
      </c>
      <c r="B18" s="46" t="s">
        <v>1149</v>
      </c>
      <c r="C18" s="112" t="s">
        <v>1150</v>
      </c>
      <c r="D18" s="113" t="s">
        <v>1151</v>
      </c>
      <c r="E18" s="46" t="s">
        <v>8</v>
      </c>
      <c r="F18" s="46" t="s">
        <v>58</v>
      </c>
      <c r="G18" s="46" t="s">
        <v>59</v>
      </c>
      <c r="H18" s="46" t="s">
        <v>60</v>
      </c>
      <c r="I18" s="46">
        <v>1000</v>
      </c>
      <c r="J18" s="25"/>
      <c r="K18" s="26"/>
      <c r="L18" s="28"/>
      <c r="M18" s="26"/>
      <c r="N18" s="30"/>
      <c r="O18" s="78"/>
      <c r="P18" s="32"/>
      <c r="Q18" s="33"/>
      <c r="R18" s="34"/>
      <c r="S18" s="32"/>
      <c r="T18" s="32"/>
      <c r="U18" s="32"/>
      <c r="V18" s="97"/>
      <c r="W18" s="42"/>
    </row>
    <row r="19" spans="1:23" s="35" customFormat="1" x14ac:dyDescent="0.25">
      <c r="A19" s="25">
        <v>9</v>
      </c>
      <c r="B19" s="46" t="s">
        <v>1152</v>
      </c>
      <c r="C19" s="112" t="s">
        <v>1153</v>
      </c>
      <c r="D19" s="113" t="s">
        <v>1154</v>
      </c>
      <c r="E19" s="46" t="s">
        <v>9</v>
      </c>
      <c r="F19" s="46" t="s">
        <v>58</v>
      </c>
      <c r="G19" s="46" t="s">
        <v>59</v>
      </c>
      <c r="H19" s="46" t="s">
        <v>60</v>
      </c>
      <c r="I19" s="46">
        <v>1000</v>
      </c>
      <c r="J19" s="25"/>
      <c r="K19" s="26"/>
      <c r="L19" s="28"/>
      <c r="M19" s="26"/>
      <c r="N19" s="30"/>
      <c r="O19" s="78"/>
      <c r="P19" s="32"/>
      <c r="Q19" s="33"/>
      <c r="R19" s="34"/>
      <c r="S19" s="32"/>
      <c r="T19" s="32"/>
      <c r="U19" s="32"/>
      <c r="V19" s="97"/>
      <c r="W19" s="42"/>
    </row>
    <row r="20" spans="1:23" s="35" customFormat="1" x14ac:dyDescent="0.25">
      <c r="A20" s="25">
        <v>10</v>
      </c>
      <c r="B20" s="46" t="s">
        <v>494</v>
      </c>
      <c r="C20" s="112" t="s">
        <v>495</v>
      </c>
      <c r="D20" s="113" t="s">
        <v>496</v>
      </c>
      <c r="E20" s="46" t="s">
        <v>8</v>
      </c>
      <c r="F20" s="46" t="s">
        <v>58</v>
      </c>
      <c r="G20" s="46" t="s">
        <v>59</v>
      </c>
      <c r="H20" s="46" t="s">
        <v>60</v>
      </c>
      <c r="I20" s="46">
        <v>500</v>
      </c>
      <c r="J20" s="25"/>
      <c r="K20" s="26"/>
      <c r="L20" s="28"/>
      <c r="M20" s="26"/>
      <c r="N20" s="30"/>
      <c r="O20" s="78"/>
      <c r="P20" s="32"/>
      <c r="Q20" s="33"/>
      <c r="R20" s="34"/>
      <c r="S20" s="32"/>
      <c r="T20" s="32"/>
      <c r="U20" s="32"/>
      <c r="V20" s="97"/>
      <c r="W20" s="42"/>
    </row>
    <row r="21" spans="1:23" s="35" customFormat="1" x14ac:dyDescent="0.25">
      <c r="A21" s="25">
        <v>11</v>
      </c>
      <c r="B21" s="46" t="s">
        <v>497</v>
      </c>
      <c r="C21" s="112" t="s">
        <v>498</v>
      </c>
      <c r="D21" s="113" t="s">
        <v>499</v>
      </c>
      <c r="E21" s="46" t="s">
        <v>9</v>
      </c>
      <c r="F21" s="46" t="s">
        <v>58</v>
      </c>
      <c r="G21" s="46" t="s">
        <v>59</v>
      </c>
      <c r="H21" s="46" t="s">
        <v>60</v>
      </c>
      <c r="I21" s="46">
        <v>1000</v>
      </c>
      <c r="J21" s="25"/>
      <c r="K21" s="26"/>
      <c r="L21" s="28"/>
      <c r="M21" s="26"/>
      <c r="N21" s="30"/>
      <c r="O21" s="78"/>
      <c r="P21" s="32"/>
      <c r="Q21" s="33"/>
      <c r="R21" s="34"/>
      <c r="S21" s="32"/>
      <c r="T21" s="32"/>
      <c r="U21" s="32"/>
      <c r="V21" s="97"/>
      <c r="W21" s="42"/>
    </row>
    <row r="22" spans="1:23" s="35" customFormat="1" x14ac:dyDescent="0.25">
      <c r="A22" s="25">
        <v>12</v>
      </c>
      <c r="B22" s="46" t="s">
        <v>1155</v>
      </c>
      <c r="C22" s="112" t="s">
        <v>1156</v>
      </c>
      <c r="D22" s="113" t="s">
        <v>1157</v>
      </c>
      <c r="E22" s="46" t="s">
        <v>8</v>
      </c>
      <c r="F22" s="46" t="s">
        <v>58</v>
      </c>
      <c r="G22" s="46" t="s">
        <v>59</v>
      </c>
      <c r="H22" s="46" t="s">
        <v>60</v>
      </c>
      <c r="I22" s="46">
        <v>1000</v>
      </c>
      <c r="J22" s="25"/>
      <c r="K22" s="26"/>
      <c r="L22" s="28"/>
      <c r="M22" s="26"/>
      <c r="N22" s="30"/>
      <c r="O22" s="78"/>
      <c r="P22" s="32"/>
      <c r="Q22" s="33"/>
      <c r="R22" s="34"/>
      <c r="S22" s="32"/>
      <c r="T22" s="32"/>
      <c r="U22" s="32"/>
      <c r="V22" s="97"/>
      <c r="W22" s="42"/>
    </row>
    <row r="23" spans="1:23" s="35" customFormat="1" x14ac:dyDescent="0.25">
      <c r="A23" s="25">
        <v>13</v>
      </c>
      <c r="B23" s="46" t="s">
        <v>403</v>
      </c>
      <c r="C23" s="112" t="s">
        <v>404</v>
      </c>
      <c r="D23" s="113" t="s">
        <v>405</v>
      </c>
      <c r="E23" s="46" t="s">
        <v>9</v>
      </c>
      <c r="F23" s="46" t="s">
        <v>71</v>
      </c>
      <c r="G23" s="46" t="s">
        <v>59</v>
      </c>
      <c r="H23" s="46" t="s">
        <v>129</v>
      </c>
      <c r="I23" s="46">
        <v>500</v>
      </c>
      <c r="J23" s="25"/>
      <c r="K23" s="26"/>
      <c r="L23" s="28"/>
      <c r="M23" s="26"/>
      <c r="N23" s="30"/>
      <c r="O23" s="78"/>
      <c r="P23" s="32"/>
      <c r="Q23" s="33"/>
      <c r="R23" s="34"/>
      <c r="S23" s="32"/>
      <c r="T23" s="32"/>
      <c r="U23" s="32"/>
      <c r="V23" s="97"/>
      <c r="W23" s="42"/>
    </row>
    <row r="24" spans="1:23" s="35" customFormat="1" x14ac:dyDescent="0.25">
      <c r="A24" s="25">
        <v>14</v>
      </c>
      <c r="B24" s="46" t="s">
        <v>500</v>
      </c>
      <c r="C24" s="112" t="s">
        <v>501</v>
      </c>
      <c r="D24" s="113" t="s">
        <v>502</v>
      </c>
      <c r="E24" s="46" t="s">
        <v>8</v>
      </c>
      <c r="F24" s="46" t="s">
        <v>71</v>
      </c>
      <c r="G24" s="46" t="s">
        <v>59</v>
      </c>
      <c r="H24" s="46" t="s">
        <v>129</v>
      </c>
      <c r="I24" s="46">
        <v>500</v>
      </c>
      <c r="J24" s="25"/>
      <c r="K24" s="26"/>
      <c r="L24" s="28"/>
      <c r="M24" s="26"/>
      <c r="N24" s="30"/>
      <c r="O24" s="78"/>
      <c r="P24" s="32"/>
      <c r="Q24" s="33"/>
      <c r="R24" s="34"/>
      <c r="S24" s="32"/>
      <c r="T24" s="32"/>
      <c r="U24" s="32"/>
      <c r="V24" s="97"/>
      <c r="W24" s="42"/>
    </row>
    <row r="25" spans="1:23" s="35" customFormat="1" x14ac:dyDescent="0.25">
      <c r="A25" s="25">
        <v>15</v>
      </c>
      <c r="B25" s="46" t="s">
        <v>503</v>
      </c>
      <c r="C25" s="112" t="s">
        <v>504</v>
      </c>
      <c r="D25" s="113" t="s">
        <v>505</v>
      </c>
      <c r="E25" s="46" t="s">
        <v>9</v>
      </c>
      <c r="F25" s="46" t="s">
        <v>71</v>
      </c>
      <c r="G25" s="46" t="s">
        <v>59</v>
      </c>
      <c r="H25" s="46" t="s">
        <v>129</v>
      </c>
      <c r="I25" s="46">
        <v>500</v>
      </c>
      <c r="J25" s="25"/>
      <c r="K25" s="26"/>
      <c r="L25" s="28"/>
      <c r="M25" s="26"/>
      <c r="N25" s="30"/>
      <c r="O25" s="78"/>
      <c r="P25" s="32"/>
      <c r="Q25" s="33"/>
      <c r="R25" s="34"/>
      <c r="S25" s="32"/>
      <c r="T25" s="32"/>
      <c r="U25" s="32"/>
      <c r="V25" s="97"/>
      <c r="W25" s="42"/>
    </row>
    <row r="26" spans="1:23" s="35" customFormat="1" x14ac:dyDescent="0.25">
      <c r="A26" s="25">
        <v>16</v>
      </c>
      <c r="B26" s="46" t="s">
        <v>800</v>
      </c>
      <c r="C26" s="112" t="s">
        <v>801</v>
      </c>
      <c r="D26" s="113" t="s">
        <v>802</v>
      </c>
      <c r="E26" s="46" t="s">
        <v>9</v>
      </c>
      <c r="F26" s="46" t="s">
        <v>71</v>
      </c>
      <c r="G26" s="46" t="s">
        <v>59</v>
      </c>
      <c r="H26" s="46" t="s">
        <v>129</v>
      </c>
      <c r="I26" s="46">
        <v>500</v>
      </c>
      <c r="J26" s="25"/>
      <c r="K26" s="26"/>
      <c r="L26" s="28"/>
      <c r="M26" s="26"/>
      <c r="N26" s="30"/>
      <c r="O26" s="78"/>
      <c r="P26" s="32"/>
      <c r="Q26" s="33"/>
      <c r="R26" s="34"/>
      <c r="S26" s="32"/>
      <c r="T26" s="32"/>
      <c r="U26" s="32"/>
      <c r="V26" s="97"/>
      <c r="W26" s="42"/>
    </row>
    <row r="27" spans="1:23" s="35" customFormat="1" x14ac:dyDescent="0.25">
      <c r="A27" s="25">
        <v>17</v>
      </c>
      <c r="B27" s="46" t="s">
        <v>1158</v>
      </c>
      <c r="C27" s="112" t="s">
        <v>1159</v>
      </c>
      <c r="D27" s="113" t="s">
        <v>1160</v>
      </c>
      <c r="E27" s="46" t="s">
        <v>9</v>
      </c>
      <c r="F27" s="46" t="s">
        <v>71</v>
      </c>
      <c r="G27" s="46" t="s">
        <v>59</v>
      </c>
      <c r="H27" s="46" t="s">
        <v>129</v>
      </c>
      <c r="I27" s="46">
        <v>500</v>
      </c>
      <c r="J27" s="25"/>
      <c r="K27" s="26"/>
      <c r="L27" s="28"/>
      <c r="M27" s="26"/>
      <c r="N27" s="30"/>
      <c r="O27" s="78"/>
      <c r="P27" s="32"/>
      <c r="Q27" s="33"/>
      <c r="R27" s="34"/>
      <c r="S27" s="32"/>
      <c r="T27" s="32"/>
      <c r="U27" s="32"/>
      <c r="V27" s="97"/>
      <c r="W27" s="42"/>
    </row>
    <row r="28" spans="1:23" s="35" customFormat="1" x14ac:dyDescent="0.25">
      <c r="A28" s="25">
        <v>18</v>
      </c>
      <c r="B28" s="46" t="s">
        <v>1161</v>
      </c>
      <c r="C28" s="112" t="s">
        <v>1162</v>
      </c>
      <c r="D28" s="113" t="s">
        <v>1163</v>
      </c>
      <c r="E28" s="46" t="s">
        <v>9</v>
      </c>
      <c r="F28" s="46" t="s">
        <v>71</v>
      </c>
      <c r="G28" s="46" t="s">
        <v>59</v>
      </c>
      <c r="H28" s="46" t="s">
        <v>129</v>
      </c>
      <c r="I28" s="46">
        <v>500</v>
      </c>
      <c r="J28" s="25"/>
      <c r="K28" s="26"/>
      <c r="L28" s="28"/>
      <c r="M28" s="26"/>
      <c r="N28" s="30"/>
      <c r="O28" s="78"/>
      <c r="P28" s="32"/>
      <c r="Q28" s="33"/>
      <c r="R28" s="34"/>
      <c r="S28" s="32"/>
      <c r="T28" s="32"/>
      <c r="U28" s="32"/>
      <c r="V28" s="97"/>
      <c r="W28" s="42"/>
    </row>
    <row r="29" spans="1:23" s="35" customFormat="1" x14ac:dyDescent="0.25">
      <c r="A29" s="25">
        <v>19</v>
      </c>
      <c r="B29" s="46" t="s">
        <v>1040</v>
      </c>
      <c r="C29" s="112" t="s">
        <v>1041</v>
      </c>
      <c r="D29" s="113" t="s">
        <v>1042</v>
      </c>
      <c r="E29" s="46" t="s">
        <v>8</v>
      </c>
      <c r="F29" s="46" t="s">
        <v>71</v>
      </c>
      <c r="G29" s="46" t="s">
        <v>59</v>
      </c>
      <c r="H29" s="46" t="s">
        <v>129</v>
      </c>
      <c r="I29" s="46">
        <v>500</v>
      </c>
      <c r="J29" s="25"/>
      <c r="K29" s="26"/>
      <c r="L29" s="28"/>
      <c r="M29" s="26"/>
      <c r="N29" s="30"/>
      <c r="O29" s="78"/>
      <c r="P29" s="32"/>
      <c r="Q29" s="33"/>
      <c r="R29" s="34"/>
      <c r="S29" s="32"/>
      <c r="T29" s="32"/>
      <c r="U29" s="32"/>
      <c r="V29" s="97"/>
      <c r="W29" s="42"/>
    </row>
    <row r="30" spans="1:23" s="35" customFormat="1" x14ac:dyDescent="0.25">
      <c r="A30" s="25">
        <v>20</v>
      </c>
      <c r="B30" s="46" t="s">
        <v>1164</v>
      </c>
      <c r="C30" s="112" t="s">
        <v>1165</v>
      </c>
      <c r="D30" s="113" t="s">
        <v>1166</v>
      </c>
      <c r="E30" s="46" t="s">
        <v>9</v>
      </c>
      <c r="F30" s="46" t="s">
        <v>71</v>
      </c>
      <c r="G30" s="46" t="s">
        <v>59</v>
      </c>
      <c r="H30" s="46" t="s">
        <v>129</v>
      </c>
      <c r="I30" s="46">
        <v>500</v>
      </c>
      <c r="J30" s="25"/>
      <c r="K30" s="26"/>
      <c r="L30" s="28"/>
      <c r="M30" s="26"/>
      <c r="N30" s="30"/>
      <c r="O30" s="78"/>
      <c r="P30" s="32"/>
      <c r="Q30" s="33"/>
      <c r="R30" s="34"/>
      <c r="S30" s="32"/>
      <c r="T30" s="32"/>
      <c r="U30" s="32"/>
      <c r="V30" s="97"/>
      <c r="W30" s="42"/>
    </row>
    <row r="31" spans="1:23" s="35" customFormat="1" x14ac:dyDescent="0.25">
      <c r="A31" s="25">
        <v>21</v>
      </c>
      <c r="B31" s="46" t="s">
        <v>803</v>
      </c>
      <c r="C31" s="112" t="s">
        <v>804</v>
      </c>
      <c r="D31" s="108" t="s">
        <v>805</v>
      </c>
      <c r="E31" s="46" t="s">
        <v>9</v>
      </c>
      <c r="F31" s="46" t="s">
        <v>71</v>
      </c>
      <c r="G31" s="46" t="s">
        <v>59</v>
      </c>
      <c r="H31" s="46" t="s">
        <v>129</v>
      </c>
      <c r="I31" s="46">
        <v>500</v>
      </c>
      <c r="J31" s="25"/>
      <c r="K31" s="26"/>
      <c r="L31" s="28"/>
      <c r="M31" s="26"/>
      <c r="N31" s="30"/>
      <c r="O31" s="78"/>
      <c r="P31" s="32"/>
      <c r="Q31" s="33"/>
      <c r="R31" s="34"/>
      <c r="S31" s="32"/>
      <c r="T31" s="32"/>
      <c r="U31" s="32"/>
      <c r="V31" s="97"/>
      <c r="W31" s="42"/>
    </row>
    <row r="32" spans="1:23" s="35" customFormat="1" x14ac:dyDescent="0.25">
      <c r="A32" s="25">
        <v>22</v>
      </c>
      <c r="B32" s="46" t="s">
        <v>1167</v>
      </c>
      <c r="C32" s="112" t="s">
        <v>1168</v>
      </c>
      <c r="D32" s="113" t="s">
        <v>1169</v>
      </c>
      <c r="E32" s="46" t="s">
        <v>9</v>
      </c>
      <c r="F32" s="46" t="s">
        <v>71</v>
      </c>
      <c r="G32" s="46" t="s">
        <v>59</v>
      </c>
      <c r="H32" s="46" t="s">
        <v>129</v>
      </c>
      <c r="I32" s="46">
        <v>500</v>
      </c>
      <c r="J32" s="25"/>
      <c r="K32" s="26"/>
      <c r="L32" s="28"/>
      <c r="M32" s="26"/>
      <c r="N32" s="30"/>
      <c r="O32" s="78"/>
      <c r="P32" s="32"/>
      <c r="Q32" s="33"/>
      <c r="R32" s="34"/>
      <c r="S32" s="32"/>
      <c r="T32" s="32"/>
      <c r="U32" s="32"/>
      <c r="V32" s="97"/>
      <c r="W32" s="42"/>
    </row>
    <row r="33" spans="1:23" s="35" customFormat="1" x14ac:dyDescent="0.25">
      <c r="A33" s="25">
        <v>23</v>
      </c>
      <c r="B33" s="46" t="s">
        <v>1170</v>
      </c>
      <c r="C33" s="112" t="s">
        <v>1171</v>
      </c>
      <c r="D33" s="113" t="s">
        <v>1172</v>
      </c>
      <c r="E33" s="46" t="s">
        <v>8</v>
      </c>
      <c r="F33" s="46" t="s">
        <v>71</v>
      </c>
      <c r="G33" s="46" t="s">
        <v>59</v>
      </c>
      <c r="H33" s="46" t="s">
        <v>129</v>
      </c>
      <c r="I33" s="46">
        <v>500</v>
      </c>
      <c r="J33" s="25"/>
      <c r="K33" s="26"/>
      <c r="L33" s="28"/>
      <c r="M33" s="26"/>
      <c r="N33" s="30"/>
      <c r="O33" s="78"/>
      <c r="P33" s="32"/>
      <c r="Q33" s="33"/>
      <c r="R33" s="34"/>
      <c r="S33" s="32"/>
      <c r="T33" s="32"/>
      <c r="U33" s="32"/>
      <c r="V33" s="97"/>
      <c r="W33" s="42"/>
    </row>
    <row r="34" spans="1:23" s="35" customFormat="1" x14ac:dyDescent="0.25">
      <c r="A34" s="25">
        <v>24</v>
      </c>
      <c r="B34" s="46" t="s">
        <v>506</v>
      </c>
      <c r="C34" s="112" t="s">
        <v>507</v>
      </c>
      <c r="D34" s="113" t="s">
        <v>508</v>
      </c>
      <c r="E34" s="46" t="s">
        <v>9</v>
      </c>
      <c r="F34" s="46" t="s">
        <v>71</v>
      </c>
      <c r="G34" s="46" t="s">
        <v>59</v>
      </c>
      <c r="H34" s="46" t="s">
        <v>129</v>
      </c>
      <c r="I34" s="46">
        <v>500</v>
      </c>
      <c r="J34" s="25"/>
      <c r="K34" s="26"/>
      <c r="L34" s="28"/>
      <c r="M34" s="26"/>
      <c r="N34" s="30"/>
      <c r="O34" s="78"/>
      <c r="P34" s="32"/>
      <c r="Q34" s="33"/>
      <c r="R34" s="34"/>
      <c r="S34" s="32"/>
      <c r="T34" s="32"/>
      <c r="U34" s="32"/>
      <c r="V34" s="97"/>
      <c r="W34" s="42"/>
    </row>
    <row r="35" spans="1:23" s="35" customFormat="1" x14ac:dyDescent="0.25">
      <c r="A35" s="25">
        <v>25</v>
      </c>
      <c r="B35" s="46" t="s">
        <v>806</v>
      </c>
      <c r="C35" s="112" t="s">
        <v>807</v>
      </c>
      <c r="D35" s="113" t="s">
        <v>808</v>
      </c>
      <c r="E35" s="46" t="s">
        <v>9</v>
      </c>
      <c r="F35" s="46" t="s">
        <v>71</v>
      </c>
      <c r="G35" s="46" t="s">
        <v>59</v>
      </c>
      <c r="H35" s="46" t="s">
        <v>129</v>
      </c>
      <c r="I35" s="46">
        <v>500</v>
      </c>
      <c r="J35" s="25"/>
      <c r="K35" s="26"/>
      <c r="L35" s="28"/>
      <c r="M35" s="26"/>
      <c r="N35" s="30"/>
      <c r="O35" s="78"/>
      <c r="P35" s="32"/>
      <c r="Q35" s="33"/>
      <c r="R35" s="34"/>
      <c r="S35" s="32"/>
      <c r="T35" s="32"/>
      <c r="U35" s="32"/>
      <c r="V35" s="97"/>
      <c r="W35" s="42"/>
    </row>
    <row r="36" spans="1:23" s="35" customFormat="1" x14ac:dyDescent="0.25">
      <c r="A36" s="25">
        <v>26</v>
      </c>
      <c r="B36" s="46" t="s">
        <v>1173</v>
      </c>
      <c r="C36" s="112" t="s">
        <v>1174</v>
      </c>
      <c r="D36" s="113" t="s">
        <v>1175</v>
      </c>
      <c r="E36" s="46" t="s">
        <v>9</v>
      </c>
      <c r="F36" s="46" t="s">
        <v>71</v>
      </c>
      <c r="G36" s="46" t="s">
        <v>59</v>
      </c>
      <c r="H36" s="46" t="s">
        <v>129</v>
      </c>
      <c r="I36" s="46">
        <v>500</v>
      </c>
      <c r="J36" s="25"/>
      <c r="K36" s="26"/>
      <c r="L36" s="28"/>
      <c r="M36" s="26"/>
      <c r="N36" s="30"/>
      <c r="O36" s="78"/>
      <c r="P36" s="32"/>
      <c r="Q36" s="33"/>
      <c r="R36" s="34"/>
      <c r="S36" s="32"/>
      <c r="T36" s="32"/>
      <c r="U36" s="32"/>
      <c r="V36" s="97"/>
      <c r="W36" s="42"/>
    </row>
    <row r="37" spans="1:23" s="35" customFormat="1" x14ac:dyDescent="0.25">
      <c r="A37" s="25">
        <v>27</v>
      </c>
      <c r="B37" s="46" t="s">
        <v>1176</v>
      </c>
      <c r="C37" s="112" t="s">
        <v>1177</v>
      </c>
      <c r="D37" s="113" t="s">
        <v>1178</v>
      </c>
      <c r="E37" s="46" t="s">
        <v>9</v>
      </c>
      <c r="F37" s="46" t="s">
        <v>71</v>
      </c>
      <c r="G37" s="46" t="s">
        <v>59</v>
      </c>
      <c r="H37" s="46" t="s">
        <v>129</v>
      </c>
      <c r="I37" s="46">
        <v>500</v>
      </c>
      <c r="J37" s="25"/>
      <c r="K37" s="26"/>
      <c r="L37" s="28"/>
      <c r="M37" s="26"/>
      <c r="N37" s="30"/>
      <c r="O37" s="78"/>
      <c r="P37" s="32"/>
      <c r="Q37" s="33"/>
      <c r="R37" s="34"/>
      <c r="S37" s="32"/>
      <c r="T37" s="32"/>
      <c r="U37" s="32"/>
      <c r="V37" s="97"/>
      <c r="W37" s="42"/>
    </row>
    <row r="38" spans="1:23" s="35" customFormat="1" x14ac:dyDescent="0.25">
      <c r="A38" s="25">
        <v>28</v>
      </c>
      <c r="B38" s="46" t="s">
        <v>406</v>
      </c>
      <c r="C38" s="112" t="s">
        <v>407</v>
      </c>
      <c r="D38" s="113" t="s">
        <v>408</v>
      </c>
      <c r="E38" s="46" t="s">
        <v>9</v>
      </c>
      <c r="F38" s="46" t="s">
        <v>71</v>
      </c>
      <c r="G38" s="46" t="s">
        <v>59</v>
      </c>
      <c r="H38" s="46" t="s">
        <v>129</v>
      </c>
      <c r="I38" s="46">
        <v>500</v>
      </c>
      <c r="J38" s="25"/>
      <c r="K38" s="26"/>
      <c r="L38" s="28"/>
      <c r="M38" s="26"/>
      <c r="N38" s="30"/>
      <c r="O38" s="78"/>
      <c r="P38" s="32"/>
      <c r="Q38" s="33"/>
      <c r="R38" s="34"/>
      <c r="S38" s="32"/>
      <c r="T38" s="32"/>
      <c r="U38" s="32"/>
      <c r="V38" s="97"/>
      <c r="W38" s="42"/>
    </row>
    <row r="39" spans="1:23" s="35" customFormat="1" x14ac:dyDescent="0.25">
      <c r="A39" s="25">
        <v>29</v>
      </c>
      <c r="B39" s="46" t="s">
        <v>1089</v>
      </c>
      <c r="C39" s="112" t="s">
        <v>1090</v>
      </c>
      <c r="D39" s="113" t="s">
        <v>1091</v>
      </c>
      <c r="E39" s="46" t="s">
        <v>9</v>
      </c>
      <c r="F39" s="46" t="s">
        <v>71</v>
      </c>
      <c r="G39" s="46" t="s">
        <v>59</v>
      </c>
      <c r="H39" s="46" t="s">
        <v>129</v>
      </c>
      <c r="I39" s="46">
        <v>500</v>
      </c>
      <c r="J39" s="25"/>
      <c r="K39" s="26"/>
      <c r="L39" s="28"/>
      <c r="M39" s="26"/>
      <c r="N39" s="30"/>
      <c r="O39" s="78"/>
      <c r="P39" s="32"/>
      <c r="Q39" s="33"/>
      <c r="R39" s="34"/>
      <c r="S39" s="32"/>
      <c r="T39" s="32"/>
      <c r="U39" s="32"/>
      <c r="V39" s="97"/>
      <c r="W39" s="42"/>
    </row>
    <row r="40" spans="1:23" s="35" customFormat="1" x14ac:dyDescent="0.25">
      <c r="A40" s="25">
        <v>30</v>
      </c>
      <c r="B40" s="46" t="s">
        <v>809</v>
      </c>
      <c r="C40" s="112" t="s">
        <v>810</v>
      </c>
      <c r="D40" s="113" t="s">
        <v>811</v>
      </c>
      <c r="E40" s="46" t="s">
        <v>9</v>
      </c>
      <c r="F40" s="46" t="s">
        <v>71</v>
      </c>
      <c r="G40" s="46" t="s">
        <v>59</v>
      </c>
      <c r="H40" s="46" t="s">
        <v>129</v>
      </c>
      <c r="I40" s="46">
        <v>500</v>
      </c>
      <c r="J40" s="25"/>
      <c r="K40" s="26"/>
      <c r="L40" s="28"/>
      <c r="M40" s="26"/>
      <c r="N40" s="30"/>
      <c r="O40" s="78"/>
      <c r="P40" s="32"/>
      <c r="Q40" s="33"/>
      <c r="R40" s="34"/>
      <c r="S40" s="32"/>
      <c r="T40" s="32"/>
      <c r="U40" s="32"/>
      <c r="V40" s="97"/>
      <c r="W40" s="42"/>
    </row>
    <row r="41" spans="1:23" s="35" customFormat="1" x14ac:dyDescent="0.25">
      <c r="A41" s="25">
        <v>31</v>
      </c>
      <c r="B41" s="46" t="s">
        <v>1179</v>
      </c>
      <c r="C41" s="112" t="s">
        <v>1180</v>
      </c>
      <c r="D41" s="113" t="s">
        <v>1181</v>
      </c>
      <c r="E41" s="46" t="s">
        <v>8</v>
      </c>
      <c r="F41" s="46" t="s">
        <v>71</v>
      </c>
      <c r="G41" s="46" t="s">
        <v>59</v>
      </c>
      <c r="H41" s="46" t="s">
        <v>129</v>
      </c>
      <c r="I41" s="46">
        <v>500</v>
      </c>
      <c r="J41" s="25"/>
      <c r="K41" s="26"/>
      <c r="L41" s="28"/>
      <c r="M41" s="26"/>
      <c r="N41" s="30"/>
      <c r="O41" s="78"/>
      <c r="P41" s="32"/>
      <c r="Q41" s="33"/>
      <c r="R41" s="34"/>
      <c r="S41" s="32"/>
      <c r="T41" s="32"/>
      <c r="U41" s="32"/>
      <c r="V41" s="97"/>
      <c r="W41" s="42"/>
    </row>
    <row r="42" spans="1:23" s="35" customFormat="1" x14ac:dyDescent="0.25">
      <c r="A42" s="25">
        <v>32</v>
      </c>
      <c r="B42" s="46" t="s">
        <v>409</v>
      </c>
      <c r="C42" s="112" t="s">
        <v>410</v>
      </c>
      <c r="D42" s="113" t="s">
        <v>411</v>
      </c>
      <c r="E42" s="46" t="s">
        <v>8</v>
      </c>
      <c r="F42" s="46" t="s">
        <v>71</v>
      </c>
      <c r="G42" s="46" t="s">
        <v>59</v>
      </c>
      <c r="H42" s="46" t="s">
        <v>129</v>
      </c>
      <c r="I42" s="46">
        <v>500</v>
      </c>
      <c r="J42" s="25"/>
      <c r="K42" s="26"/>
      <c r="L42" s="28"/>
      <c r="M42" s="26"/>
      <c r="N42" s="30"/>
      <c r="O42" s="78"/>
      <c r="P42" s="32"/>
      <c r="Q42" s="33"/>
      <c r="R42" s="34"/>
      <c r="S42" s="32"/>
      <c r="T42" s="32"/>
      <c r="U42" s="32"/>
      <c r="V42" s="97"/>
      <c r="W42" s="42"/>
    </row>
    <row r="43" spans="1:23" s="35" customFormat="1" x14ac:dyDescent="0.25">
      <c r="A43" s="25">
        <v>33</v>
      </c>
      <c r="B43" s="46" t="s">
        <v>509</v>
      </c>
      <c r="C43" s="112" t="s">
        <v>510</v>
      </c>
      <c r="D43" s="113" t="s">
        <v>511</v>
      </c>
      <c r="E43" s="46" t="s">
        <v>9</v>
      </c>
      <c r="F43" s="46" t="s">
        <v>71</v>
      </c>
      <c r="G43" s="46" t="s">
        <v>59</v>
      </c>
      <c r="H43" s="46" t="s">
        <v>129</v>
      </c>
      <c r="I43" s="46">
        <v>500</v>
      </c>
      <c r="J43" s="25"/>
      <c r="K43" s="26"/>
      <c r="L43" s="28"/>
      <c r="M43" s="26"/>
      <c r="N43" s="30"/>
      <c r="O43" s="78"/>
      <c r="P43" s="32"/>
      <c r="Q43" s="33"/>
      <c r="R43" s="34"/>
      <c r="S43" s="32"/>
      <c r="T43" s="32"/>
      <c r="U43" s="32"/>
      <c r="V43" s="97"/>
      <c r="W43" s="42"/>
    </row>
    <row r="44" spans="1:23" s="35" customFormat="1" x14ac:dyDescent="0.25">
      <c r="A44" s="25">
        <v>34</v>
      </c>
      <c r="B44" s="46" t="s">
        <v>1182</v>
      </c>
      <c r="C44" s="112" t="s">
        <v>1183</v>
      </c>
      <c r="D44" s="113" t="s">
        <v>1184</v>
      </c>
      <c r="E44" s="46" t="s">
        <v>8</v>
      </c>
      <c r="F44" s="46" t="s">
        <v>71</v>
      </c>
      <c r="G44" s="46" t="s">
        <v>59</v>
      </c>
      <c r="H44" s="46" t="s">
        <v>72</v>
      </c>
      <c r="I44" s="46">
        <v>500</v>
      </c>
      <c r="J44" s="25"/>
      <c r="K44" s="26"/>
      <c r="L44" s="28"/>
      <c r="M44" s="26"/>
      <c r="N44" s="30"/>
      <c r="O44" s="78"/>
      <c r="P44" s="32"/>
      <c r="Q44" s="33"/>
      <c r="R44" s="34"/>
      <c r="S44" s="32"/>
      <c r="T44" s="32"/>
      <c r="U44" s="32"/>
      <c r="V44" s="97"/>
      <c r="W44" s="42"/>
    </row>
    <row r="45" spans="1:23" s="35" customFormat="1" x14ac:dyDescent="0.25">
      <c r="A45" s="25">
        <v>35</v>
      </c>
      <c r="B45" s="46" t="s">
        <v>812</v>
      </c>
      <c r="C45" s="112" t="s">
        <v>813</v>
      </c>
      <c r="D45" s="113" t="s">
        <v>814</v>
      </c>
      <c r="E45" s="46" t="s">
        <v>8</v>
      </c>
      <c r="F45" s="46" t="s">
        <v>71</v>
      </c>
      <c r="G45" s="46" t="s">
        <v>59</v>
      </c>
      <c r="H45" s="46" t="s">
        <v>72</v>
      </c>
      <c r="I45" s="46">
        <v>500</v>
      </c>
      <c r="J45" s="25"/>
      <c r="K45" s="26"/>
      <c r="L45" s="28"/>
      <c r="M45" s="26"/>
      <c r="N45" s="30"/>
      <c r="O45" s="78"/>
      <c r="P45" s="32"/>
      <c r="Q45" s="33"/>
      <c r="R45" s="34"/>
      <c r="S45" s="32"/>
      <c r="T45" s="32"/>
      <c r="U45" s="32"/>
      <c r="V45" s="97"/>
      <c r="W45" s="42"/>
    </row>
    <row r="46" spans="1:23" s="35" customFormat="1" x14ac:dyDescent="0.25">
      <c r="A46" s="25">
        <v>36</v>
      </c>
      <c r="B46" s="46" t="s">
        <v>515</v>
      </c>
      <c r="C46" s="112" t="s">
        <v>516</v>
      </c>
      <c r="D46" s="113" t="s">
        <v>517</v>
      </c>
      <c r="E46" s="46" t="s">
        <v>8</v>
      </c>
      <c r="F46" s="46" t="s">
        <v>71</v>
      </c>
      <c r="G46" s="46" t="s">
        <v>59</v>
      </c>
      <c r="H46" s="46" t="s">
        <v>72</v>
      </c>
      <c r="I46" s="46">
        <v>500</v>
      </c>
      <c r="J46" s="25"/>
      <c r="K46" s="26"/>
      <c r="L46" s="28"/>
      <c r="M46" s="26"/>
      <c r="N46" s="30"/>
      <c r="O46" s="78"/>
      <c r="P46" s="32"/>
      <c r="Q46" s="33"/>
      <c r="R46" s="34"/>
      <c r="S46" s="32"/>
      <c r="T46" s="32"/>
      <c r="U46" s="32"/>
      <c r="V46" s="97"/>
      <c r="W46" s="42"/>
    </row>
    <row r="47" spans="1:23" s="35" customFormat="1" x14ac:dyDescent="0.25">
      <c r="A47" s="25">
        <v>37</v>
      </c>
      <c r="B47" s="46" t="s">
        <v>1185</v>
      </c>
      <c r="C47" s="112" t="s">
        <v>1186</v>
      </c>
      <c r="D47" s="113" t="s">
        <v>1187</v>
      </c>
      <c r="E47" s="46" t="s">
        <v>9</v>
      </c>
      <c r="F47" s="46" t="s">
        <v>71</v>
      </c>
      <c r="G47" s="46" t="s">
        <v>59</v>
      </c>
      <c r="H47" s="46" t="s">
        <v>72</v>
      </c>
      <c r="I47" s="46">
        <v>500</v>
      </c>
      <c r="J47" s="25"/>
      <c r="K47" s="26"/>
      <c r="L47" s="28"/>
      <c r="M47" s="26"/>
      <c r="N47" s="30"/>
      <c r="O47" s="78"/>
      <c r="P47" s="32"/>
      <c r="Q47" s="33"/>
      <c r="R47" s="34"/>
      <c r="S47" s="32"/>
      <c r="T47" s="32"/>
      <c r="U47" s="32"/>
      <c r="V47" s="97"/>
      <c r="W47" s="42"/>
    </row>
    <row r="48" spans="1:23" s="35" customFormat="1" x14ac:dyDescent="0.25">
      <c r="A48" s="25">
        <v>38</v>
      </c>
      <c r="B48" s="48" t="s">
        <v>1188</v>
      </c>
      <c r="C48" s="112" t="s">
        <v>1189</v>
      </c>
      <c r="D48" s="114" t="s">
        <v>1190</v>
      </c>
      <c r="E48" s="48" t="s">
        <v>9</v>
      </c>
      <c r="F48" s="48" t="s">
        <v>71</v>
      </c>
      <c r="G48" s="48" t="s">
        <v>59</v>
      </c>
      <c r="H48" s="48" t="s">
        <v>72</v>
      </c>
      <c r="I48" s="48">
        <v>500</v>
      </c>
      <c r="J48" s="25"/>
      <c r="K48" s="26"/>
      <c r="L48" s="28"/>
      <c r="M48" s="26"/>
      <c r="N48" s="30"/>
      <c r="O48" s="78"/>
      <c r="P48" s="32"/>
      <c r="Q48" s="33"/>
      <c r="R48" s="34"/>
      <c r="S48" s="32"/>
      <c r="T48" s="32"/>
      <c r="U48" s="32"/>
      <c r="V48" s="97"/>
      <c r="W48" s="42"/>
    </row>
    <row r="49" spans="1:23" s="35" customFormat="1" x14ac:dyDescent="0.25">
      <c r="A49" s="25">
        <v>39</v>
      </c>
      <c r="B49" s="46" t="s">
        <v>1191</v>
      </c>
      <c r="C49" s="112" t="s">
        <v>1192</v>
      </c>
      <c r="D49" s="113" t="s">
        <v>1193</v>
      </c>
      <c r="E49" s="46" t="s">
        <v>9</v>
      </c>
      <c r="F49" s="46" t="s">
        <v>71</v>
      </c>
      <c r="G49" s="46" t="s">
        <v>59</v>
      </c>
      <c r="H49" s="46" t="s">
        <v>72</v>
      </c>
      <c r="I49" s="46">
        <v>500</v>
      </c>
      <c r="J49" s="25"/>
      <c r="K49" s="26"/>
      <c r="L49" s="28"/>
      <c r="M49" s="26"/>
      <c r="N49" s="30"/>
      <c r="O49" s="78"/>
      <c r="P49" s="32"/>
      <c r="Q49" s="33"/>
      <c r="R49" s="34"/>
      <c r="S49" s="32"/>
      <c r="T49" s="32"/>
      <c r="U49" s="32"/>
      <c r="V49" s="97"/>
      <c r="W49" s="42"/>
    </row>
    <row r="50" spans="1:23" s="35" customFormat="1" x14ac:dyDescent="0.25">
      <c r="A50" s="25">
        <v>40</v>
      </c>
      <c r="B50" s="46" t="s">
        <v>1194</v>
      </c>
      <c r="C50" s="112" t="s">
        <v>1195</v>
      </c>
      <c r="D50" s="113" t="s">
        <v>1196</v>
      </c>
      <c r="E50" s="46" t="s">
        <v>9</v>
      </c>
      <c r="F50" s="46" t="s">
        <v>71</v>
      </c>
      <c r="G50" s="46" t="s">
        <v>59</v>
      </c>
      <c r="H50" s="46" t="s">
        <v>72</v>
      </c>
      <c r="I50" s="46">
        <v>500</v>
      </c>
      <c r="J50" s="25"/>
      <c r="K50" s="26"/>
      <c r="L50" s="28"/>
      <c r="M50" s="26"/>
      <c r="N50" s="30"/>
      <c r="O50" s="78"/>
      <c r="P50" s="32"/>
      <c r="Q50" s="33"/>
      <c r="R50" s="34"/>
      <c r="S50" s="32"/>
      <c r="T50" s="32"/>
      <c r="U50" s="32"/>
      <c r="V50" s="97"/>
      <c r="W50" s="42"/>
    </row>
    <row r="51" spans="1:23" s="35" customFormat="1" x14ac:dyDescent="0.25">
      <c r="A51" s="25">
        <v>41</v>
      </c>
      <c r="B51" s="46" t="s">
        <v>1098</v>
      </c>
      <c r="C51" s="112" t="s">
        <v>1099</v>
      </c>
      <c r="D51" s="113" t="s">
        <v>1100</v>
      </c>
      <c r="E51" s="46" t="s">
        <v>9</v>
      </c>
      <c r="F51" s="46" t="s">
        <v>71</v>
      </c>
      <c r="G51" s="46" t="s">
        <v>59</v>
      </c>
      <c r="H51" s="46" t="s">
        <v>72</v>
      </c>
      <c r="I51" s="46">
        <v>500</v>
      </c>
      <c r="J51" s="25"/>
      <c r="K51" s="26"/>
      <c r="L51" s="28"/>
      <c r="M51" s="26"/>
      <c r="N51" s="30"/>
      <c r="O51" s="78"/>
      <c r="P51" s="32"/>
      <c r="Q51" s="33"/>
      <c r="R51" s="34"/>
      <c r="S51" s="32"/>
      <c r="T51" s="32"/>
      <c r="U51" s="32"/>
      <c r="V51" s="97"/>
      <c r="W51" s="42"/>
    </row>
    <row r="52" spans="1:23" s="35" customFormat="1" x14ac:dyDescent="0.25">
      <c r="A52" s="25">
        <v>42</v>
      </c>
      <c r="B52" s="46" t="s">
        <v>369</v>
      </c>
      <c r="C52" s="112" t="s">
        <v>370</v>
      </c>
      <c r="D52" s="113" t="s">
        <v>371</v>
      </c>
      <c r="E52" s="46" t="s">
        <v>9</v>
      </c>
      <c r="F52" s="46" t="s">
        <v>71</v>
      </c>
      <c r="G52" s="46" t="s">
        <v>59</v>
      </c>
      <c r="H52" s="46" t="s">
        <v>72</v>
      </c>
      <c r="I52" s="46">
        <v>500</v>
      </c>
      <c r="J52" s="25"/>
      <c r="K52" s="26"/>
      <c r="L52" s="28"/>
      <c r="M52" s="26"/>
      <c r="N52" s="30"/>
      <c r="O52" s="78"/>
      <c r="P52" s="32"/>
      <c r="Q52" s="33"/>
      <c r="R52" s="34"/>
      <c r="S52" s="32"/>
      <c r="T52" s="32"/>
      <c r="U52" s="32"/>
      <c r="V52" s="97"/>
      <c r="W52" s="42"/>
    </row>
    <row r="53" spans="1:23" s="35" customFormat="1" x14ac:dyDescent="0.25">
      <c r="A53" s="25">
        <v>43</v>
      </c>
      <c r="B53" s="46" t="s">
        <v>1197</v>
      </c>
      <c r="C53" s="112" t="s">
        <v>1198</v>
      </c>
      <c r="D53" s="45" t="s">
        <v>1199</v>
      </c>
      <c r="E53" s="46" t="s">
        <v>8</v>
      </c>
      <c r="F53" s="46" t="s">
        <v>71</v>
      </c>
      <c r="G53" s="46" t="s">
        <v>59</v>
      </c>
      <c r="H53" s="46" t="s">
        <v>72</v>
      </c>
      <c r="I53" s="46">
        <v>500</v>
      </c>
      <c r="J53" s="25"/>
      <c r="K53" s="26"/>
      <c r="L53" s="28"/>
      <c r="M53" s="26"/>
      <c r="N53" s="30"/>
      <c r="O53" s="78"/>
      <c r="P53" s="32"/>
      <c r="Q53" s="33"/>
      <c r="R53" s="34"/>
      <c r="S53" s="32"/>
      <c r="T53" s="32"/>
      <c r="U53" s="32"/>
      <c r="V53" s="97"/>
      <c r="W53" s="42"/>
    </row>
    <row r="54" spans="1:23" s="35" customFormat="1" x14ac:dyDescent="0.25">
      <c r="A54" s="25">
        <v>44</v>
      </c>
      <c r="B54" s="46" t="s">
        <v>1200</v>
      </c>
      <c r="C54" s="112" t="s">
        <v>1201</v>
      </c>
      <c r="D54" s="113" t="s">
        <v>1202</v>
      </c>
      <c r="E54" s="46" t="s">
        <v>9</v>
      </c>
      <c r="F54" s="46" t="s">
        <v>71</v>
      </c>
      <c r="G54" s="46" t="s">
        <v>59</v>
      </c>
      <c r="H54" s="46" t="s">
        <v>72</v>
      </c>
      <c r="I54" s="46">
        <v>500</v>
      </c>
      <c r="J54" s="25"/>
      <c r="K54" s="26"/>
      <c r="L54" s="28"/>
      <c r="M54" s="26"/>
      <c r="N54" s="30"/>
      <c r="O54" s="78"/>
      <c r="P54" s="32"/>
      <c r="Q54" s="33"/>
      <c r="R54" s="34"/>
      <c r="S54" s="32"/>
      <c r="T54" s="32"/>
      <c r="U54" s="32"/>
      <c r="V54" s="97"/>
      <c r="W54" s="42"/>
    </row>
    <row r="55" spans="1:23" s="35" customFormat="1" x14ac:dyDescent="0.25">
      <c r="A55" s="25">
        <v>45</v>
      </c>
      <c r="B55" s="46" t="s">
        <v>1203</v>
      </c>
      <c r="C55" s="112" t="s">
        <v>1204</v>
      </c>
      <c r="D55" s="113" t="s">
        <v>1205</v>
      </c>
      <c r="E55" s="46" t="s">
        <v>9</v>
      </c>
      <c r="F55" s="46" t="s">
        <v>71</v>
      </c>
      <c r="G55" s="46" t="s">
        <v>59</v>
      </c>
      <c r="H55" s="46" t="s">
        <v>72</v>
      </c>
      <c r="I55" s="46">
        <v>500</v>
      </c>
      <c r="J55" s="25"/>
      <c r="K55" s="26"/>
      <c r="L55" s="28"/>
      <c r="M55" s="26"/>
      <c r="N55" s="30"/>
      <c r="O55" s="78"/>
      <c r="P55" s="32"/>
      <c r="Q55" s="33"/>
      <c r="R55" s="34"/>
      <c r="S55" s="32"/>
      <c r="T55" s="32"/>
      <c r="U55" s="32"/>
      <c r="V55" s="97"/>
      <c r="W55" s="42"/>
    </row>
    <row r="56" spans="1:23" s="35" customFormat="1" x14ac:dyDescent="0.25">
      <c r="A56" s="25">
        <v>46</v>
      </c>
      <c r="B56" s="48" t="s">
        <v>1206</v>
      </c>
      <c r="C56" s="112" t="s">
        <v>1207</v>
      </c>
      <c r="D56" s="114" t="s">
        <v>1208</v>
      </c>
      <c r="E56" s="48" t="s">
        <v>9</v>
      </c>
      <c r="F56" s="48" t="s">
        <v>71</v>
      </c>
      <c r="G56" s="48" t="s">
        <v>59</v>
      </c>
      <c r="H56" s="48" t="s">
        <v>72</v>
      </c>
      <c r="I56" s="48">
        <v>500</v>
      </c>
      <c r="J56" s="25"/>
      <c r="K56" s="26"/>
      <c r="L56" s="28"/>
      <c r="M56" s="26"/>
      <c r="N56" s="30"/>
      <c r="O56" s="78"/>
      <c r="P56" s="32"/>
      <c r="Q56" s="33"/>
      <c r="R56" s="34"/>
      <c r="S56" s="32"/>
      <c r="T56" s="32"/>
      <c r="U56" s="32"/>
      <c r="V56" s="97"/>
      <c r="W56" s="42"/>
    </row>
    <row r="57" spans="1:23" s="35" customFormat="1" x14ac:dyDescent="0.25">
      <c r="A57" s="25">
        <v>47</v>
      </c>
      <c r="B57" s="46" t="s">
        <v>821</v>
      </c>
      <c r="C57" s="112" t="s">
        <v>822</v>
      </c>
      <c r="D57" s="45" t="s">
        <v>823</v>
      </c>
      <c r="E57" s="46" t="s">
        <v>9</v>
      </c>
      <c r="F57" s="46" t="s">
        <v>58</v>
      </c>
      <c r="G57" s="46" t="s">
        <v>59</v>
      </c>
      <c r="H57" s="46" t="s">
        <v>381</v>
      </c>
      <c r="I57" s="46">
        <v>500</v>
      </c>
      <c r="J57" s="25"/>
      <c r="K57" s="26"/>
      <c r="L57" s="28"/>
      <c r="M57" s="26"/>
      <c r="N57" s="30"/>
      <c r="O57" s="78"/>
      <c r="P57" s="32"/>
      <c r="Q57" s="33"/>
      <c r="R57" s="34"/>
      <c r="S57" s="32"/>
      <c r="T57" s="32"/>
      <c r="U57" s="32"/>
      <c r="V57" s="97"/>
      <c r="W57" s="42"/>
    </row>
    <row r="58" spans="1:23" s="35" customFormat="1" x14ac:dyDescent="0.25">
      <c r="A58" s="25">
        <v>48</v>
      </c>
      <c r="B58" s="46" t="s">
        <v>1209</v>
      </c>
      <c r="C58" s="112" t="s">
        <v>1210</v>
      </c>
      <c r="D58" s="113" t="s">
        <v>1211</v>
      </c>
      <c r="E58" s="46" t="s">
        <v>9</v>
      </c>
      <c r="F58" s="46" t="s">
        <v>58</v>
      </c>
      <c r="G58" s="46" t="s">
        <v>59</v>
      </c>
      <c r="H58" s="46" t="s">
        <v>381</v>
      </c>
      <c r="I58" s="46">
        <v>500</v>
      </c>
      <c r="J58" s="25"/>
      <c r="K58" s="26"/>
      <c r="L58" s="28"/>
      <c r="M58" s="26"/>
      <c r="N58" s="30"/>
      <c r="O58" s="78"/>
      <c r="P58" s="32"/>
      <c r="Q58" s="33"/>
      <c r="R58" s="34"/>
      <c r="S58" s="32"/>
      <c r="T58" s="32"/>
      <c r="U58" s="32"/>
      <c r="V58" s="97"/>
      <c r="W58" s="42"/>
    </row>
    <row r="59" spans="1:23" s="35" customFormat="1" x14ac:dyDescent="0.25">
      <c r="A59" s="25">
        <v>49</v>
      </c>
      <c r="B59" s="46" t="s">
        <v>1110</v>
      </c>
      <c r="C59" s="112" t="s">
        <v>1111</v>
      </c>
      <c r="D59" s="113" t="s">
        <v>1112</v>
      </c>
      <c r="E59" s="46" t="s">
        <v>8</v>
      </c>
      <c r="F59" s="46" t="s">
        <v>58</v>
      </c>
      <c r="G59" s="46" t="s">
        <v>59</v>
      </c>
      <c r="H59" s="46" t="s">
        <v>381</v>
      </c>
      <c r="I59" s="46">
        <v>500</v>
      </c>
      <c r="J59" s="25"/>
      <c r="K59" s="26"/>
      <c r="L59" s="28"/>
      <c r="M59" s="26"/>
      <c r="N59" s="30"/>
      <c r="O59" s="78"/>
      <c r="P59" s="32"/>
      <c r="Q59" s="33"/>
      <c r="R59" s="34"/>
      <c r="S59" s="32"/>
      <c r="T59" s="32"/>
      <c r="U59" s="32"/>
      <c r="V59" s="97"/>
      <c r="W59" s="42"/>
    </row>
    <row r="60" spans="1:23" s="35" customFormat="1" x14ac:dyDescent="0.25">
      <c r="A60" s="25">
        <v>50</v>
      </c>
      <c r="B60" s="46" t="s">
        <v>1212</v>
      </c>
      <c r="C60" s="112" t="s">
        <v>1213</v>
      </c>
      <c r="D60" s="113" t="s">
        <v>1214</v>
      </c>
      <c r="E60" s="46" t="s">
        <v>8</v>
      </c>
      <c r="F60" s="46" t="s">
        <v>58</v>
      </c>
      <c r="G60" s="46" t="s">
        <v>59</v>
      </c>
      <c r="H60" s="46" t="s">
        <v>381</v>
      </c>
      <c r="I60" s="46">
        <v>1000</v>
      </c>
      <c r="J60" s="25"/>
      <c r="K60" s="26"/>
      <c r="L60" s="28"/>
      <c r="M60" s="26"/>
      <c r="N60" s="30"/>
      <c r="O60" s="78"/>
      <c r="P60" s="32"/>
      <c r="Q60" s="33"/>
      <c r="R60" s="34"/>
      <c r="S60" s="32"/>
      <c r="T60" s="32"/>
      <c r="U60" s="32"/>
      <c r="V60" s="97"/>
      <c r="W60" s="42"/>
    </row>
    <row r="61" spans="1:23" s="35" customFormat="1" x14ac:dyDescent="0.25">
      <c r="A61" s="25">
        <v>51</v>
      </c>
      <c r="B61" s="46" t="s">
        <v>1215</v>
      </c>
      <c r="C61" s="112" t="s">
        <v>1216</v>
      </c>
      <c r="D61" s="113" t="s">
        <v>1217</v>
      </c>
      <c r="E61" s="46" t="s">
        <v>8</v>
      </c>
      <c r="F61" s="46" t="s">
        <v>58</v>
      </c>
      <c r="G61" s="46" t="s">
        <v>59</v>
      </c>
      <c r="H61" s="46" t="s">
        <v>184</v>
      </c>
      <c r="I61" s="46">
        <v>1000</v>
      </c>
      <c r="J61" s="25"/>
      <c r="K61" s="26"/>
      <c r="L61" s="28"/>
      <c r="M61" s="26"/>
      <c r="N61" s="30"/>
      <c r="O61" s="78"/>
      <c r="P61" s="32"/>
      <c r="Q61" s="33"/>
      <c r="R61" s="34"/>
      <c r="S61" s="32"/>
      <c r="T61" s="32"/>
      <c r="U61" s="32"/>
      <c r="V61" s="97"/>
      <c r="W61" s="42"/>
    </row>
    <row r="62" spans="1:23" s="35" customFormat="1" x14ac:dyDescent="0.25">
      <c r="A62" s="25">
        <v>52</v>
      </c>
      <c r="B62" s="46" t="s">
        <v>1218</v>
      </c>
      <c r="C62" s="112" t="s">
        <v>1219</v>
      </c>
      <c r="D62" s="113" t="s">
        <v>1220</v>
      </c>
      <c r="E62" s="46" t="s">
        <v>8</v>
      </c>
      <c r="F62" s="46" t="s">
        <v>58</v>
      </c>
      <c r="G62" s="46" t="s">
        <v>59</v>
      </c>
      <c r="H62" s="46" t="s">
        <v>184</v>
      </c>
      <c r="I62" s="46">
        <v>1000</v>
      </c>
      <c r="J62" s="25"/>
      <c r="K62" s="26"/>
      <c r="L62" s="28"/>
      <c r="M62" s="26"/>
      <c r="N62" s="30"/>
      <c r="O62" s="78"/>
      <c r="P62" s="32"/>
      <c r="Q62" s="33"/>
      <c r="R62" s="34"/>
      <c r="S62" s="32"/>
      <c r="T62" s="32"/>
      <c r="U62" s="32"/>
      <c r="V62" s="97"/>
      <c r="W62" s="42"/>
    </row>
    <row r="63" spans="1:23" s="35" customFormat="1" x14ac:dyDescent="0.25">
      <c r="A63" s="25">
        <v>53</v>
      </c>
      <c r="B63" s="46" t="s">
        <v>533</v>
      </c>
      <c r="C63" s="112" t="s">
        <v>534</v>
      </c>
      <c r="D63" s="113" t="s">
        <v>535</v>
      </c>
      <c r="E63" s="46" t="s">
        <v>9</v>
      </c>
      <c r="F63" s="46" t="s">
        <v>58</v>
      </c>
      <c r="G63" s="46" t="s">
        <v>59</v>
      </c>
      <c r="H63" s="46" t="s">
        <v>184</v>
      </c>
      <c r="I63" s="46">
        <v>1000</v>
      </c>
      <c r="J63" s="25"/>
      <c r="K63" s="26"/>
      <c r="L63" s="28"/>
      <c r="M63" s="26"/>
      <c r="N63" s="30"/>
      <c r="O63" s="78"/>
      <c r="P63" s="32"/>
      <c r="Q63" s="33"/>
      <c r="R63" s="34"/>
      <c r="S63" s="32"/>
      <c r="T63" s="32"/>
      <c r="U63" s="32"/>
      <c r="V63" s="97"/>
      <c r="W63" s="42"/>
    </row>
    <row r="64" spans="1:23" s="35" customFormat="1" x14ac:dyDescent="0.25">
      <c r="A64" s="25">
        <v>54</v>
      </c>
      <c r="B64" s="46" t="s">
        <v>521</v>
      </c>
      <c r="C64" s="112" t="s">
        <v>522</v>
      </c>
      <c r="D64" s="113" t="s">
        <v>523</v>
      </c>
      <c r="E64" s="46" t="s">
        <v>8</v>
      </c>
      <c r="F64" s="46" t="s">
        <v>58</v>
      </c>
      <c r="G64" s="46" t="s">
        <v>59</v>
      </c>
      <c r="H64" s="46" t="s">
        <v>184</v>
      </c>
      <c r="I64" s="46">
        <v>1000</v>
      </c>
      <c r="J64" s="25"/>
      <c r="K64" s="26"/>
      <c r="L64" s="28"/>
      <c r="M64" s="26"/>
      <c r="N64" s="30"/>
      <c r="O64" s="78"/>
      <c r="P64" s="32"/>
      <c r="Q64" s="33"/>
      <c r="R64" s="34"/>
      <c r="S64" s="32"/>
      <c r="T64" s="32"/>
      <c r="U64" s="32"/>
      <c r="V64" s="97"/>
      <c r="W64" s="42"/>
    </row>
    <row r="65" spans="1:23" s="35" customFormat="1" x14ac:dyDescent="0.25">
      <c r="A65" s="25">
        <v>55</v>
      </c>
      <c r="B65" s="46" t="s">
        <v>827</v>
      </c>
      <c r="C65" s="112" t="s">
        <v>828</v>
      </c>
      <c r="D65" s="113" t="s">
        <v>829</v>
      </c>
      <c r="E65" s="46" t="s">
        <v>9</v>
      </c>
      <c r="F65" s="46" t="s">
        <v>58</v>
      </c>
      <c r="G65" s="46" t="s">
        <v>59</v>
      </c>
      <c r="H65" s="46" t="s">
        <v>184</v>
      </c>
      <c r="I65" s="46">
        <v>1000</v>
      </c>
      <c r="J65" s="25"/>
      <c r="K65" s="26"/>
      <c r="L65" s="28"/>
      <c r="M65" s="26"/>
      <c r="N65" s="30"/>
      <c r="O65" s="78"/>
      <c r="P65" s="32"/>
      <c r="Q65" s="33"/>
      <c r="R65" s="34"/>
      <c r="S65" s="32"/>
      <c r="T65" s="32"/>
      <c r="U65" s="32"/>
      <c r="V65" s="97"/>
      <c r="W65" s="42"/>
    </row>
    <row r="66" spans="1:23" s="35" customFormat="1" x14ac:dyDescent="0.25">
      <c r="A66" s="25">
        <v>56</v>
      </c>
      <c r="B66" s="46" t="s">
        <v>527</v>
      </c>
      <c r="C66" s="112" t="s">
        <v>528</v>
      </c>
      <c r="D66" s="113" t="s">
        <v>529</v>
      </c>
      <c r="E66" s="46" t="s">
        <v>8</v>
      </c>
      <c r="F66" s="46" t="s">
        <v>58</v>
      </c>
      <c r="G66" s="46" t="s">
        <v>59</v>
      </c>
      <c r="H66" s="46" t="s">
        <v>184</v>
      </c>
      <c r="I66" s="46">
        <v>1000</v>
      </c>
      <c r="J66" s="25"/>
      <c r="K66" s="26"/>
      <c r="L66" s="28"/>
      <c r="M66" s="26"/>
      <c r="N66" s="30"/>
      <c r="O66" s="78"/>
      <c r="P66" s="32"/>
      <c r="Q66" s="33"/>
      <c r="R66" s="34"/>
      <c r="S66" s="32"/>
      <c r="T66" s="32"/>
      <c r="U66" s="32"/>
      <c r="V66" s="97"/>
      <c r="W66" s="42"/>
    </row>
    <row r="67" spans="1:23" s="35" customFormat="1" x14ac:dyDescent="0.25">
      <c r="A67" s="25">
        <v>57</v>
      </c>
      <c r="B67" s="46" t="s">
        <v>530</v>
      </c>
      <c r="C67" s="112" t="s">
        <v>531</v>
      </c>
      <c r="D67" s="113" t="s">
        <v>532</v>
      </c>
      <c r="E67" s="46" t="s">
        <v>8</v>
      </c>
      <c r="F67" s="46" t="s">
        <v>58</v>
      </c>
      <c r="G67" s="46" t="s">
        <v>59</v>
      </c>
      <c r="H67" s="46" t="s">
        <v>184</v>
      </c>
      <c r="I67" s="46">
        <v>1000</v>
      </c>
      <c r="J67" s="25"/>
      <c r="K67" s="26"/>
      <c r="L67" s="28"/>
      <c r="M67" s="26"/>
      <c r="N67" s="30"/>
      <c r="O67" s="78"/>
      <c r="P67" s="32"/>
      <c r="Q67" s="33"/>
      <c r="R67" s="34"/>
      <c r="S67" s="32"/>
      <c r="T67" s="32"/>
      <c r="U67" s="32"/>
      <c r="V67" s="97"/>
      <c r="W67" s="42"/>
    </row>
    <row r="68" spans="1:23" s="35" customFormat="1" x14ac:dyDescent="0.25">
      <c r="A68" s="25">
        <v>58</v>
      </c>
      <c r="B68" s="46" t="s">
        <v>830</v>
      </c>
      <c r="C68" s="112" t="s">
        <v>831</v>
      </c>
      <c r="D68" s="113" t="s">
        <v>832</v>
      </c>
      <c r="E68" s="46" t="s">
        <v>9</v>
      </c>
      <c r="F68" s="46" t="s">
        <v>58</v>
      </c>
      <c r="G68" s="46" t="s">
        <v>59</v>
      </c>
      <c r="H68" s="46" t="s">
        <v>184</v>
      </c>
      <c r="I68" s="46">
        <v>1000</v>
      </c>
      <c r="J68" s="25"/>
      <c r="K68" s="26"/>
      <c r="L68" s="28"/>
      <c r="M68" s="26"/>
      <c r="N68" s="30"/>
      <c r="O68" s="78"/>
      <c r="P68" s="32"/>
      <c r="Q68" s="33"/>
      <c r="R68" s="34"/>
      <c r="S68" s="32"/>
      <c r="T68" s="32"/>
      <c r="U68" s="32"/>
      <c r="V68" s="97"/>
      <c r="W68" s="42"/>
    </row>
    <row r="69" spans="1:23" s="35" customFormat="1" x14ac:dyDescent="0.25">
      <c r="A69" s="25">
        <v>59</v>
      </c>
      <c r="B69" s="46" t="s">
        <v>1221</v>
      </c>
      <c r="C69" s="112" t="s">
        <v>1222</v>
      </c>
      <c r="D69" s="113" t="s">
        <v>1223</v>
      </c>
      <c r="E69" s="46" t="s">
        <v>9</v>
      </c>
      <c r="F69" s="46" t="s">
        <v>58</v>
      </c>
      <c r="G69" s="46" t="s">
        <v>94</v>
      </c>
      <c r="H69" s="46" t="s">
        <v>94</v>
      </c>
      <c r="I69" s="46">
        <v>1000</v>
      </c>
      <c r="J69" s="25"/>
      <c r="K69" s="26"/>
      <c r="L69" s="28"/>
      <c r="M69" s="26"/>
      <c r="N69" s="30"/>
      <c r="O69" s="78"/>
      <c r="P69" s="32"/>
      <c r="Q69" s="33"/>
      <c r="R69" s="34"/>
      <c r="S69" s="32"/>
      <c r="T69" s="32"/>
      <c r="U69" s="32"/>
      <c r="V69" s="97"/>
      <c r="W69" s="42"/>
    </row>
    <row r="70" spans="1:23" s="35" customFormat="1" x14ac:dyDescent="0.25">
      <c r="A70" s="25">
        <v>60</v>
      </c>
      <c r="B70" s="46" t="s">
        <v>1224</v>
      </c>
      <c r="C70" s="112" t="s">
        <v>1225</v>
      </c>
      <c r="D70" s="113" t="s">
        <v>1226</v>
      </c>
      <c r="E70" s="46" t="s">
        <v>9</v>
      </c>
      <c r="F70" s="46" t="s">
        <v>58</v>
      </c>
      <c r="G70" s="46" t="s">
        <v>94</v>
      </c>
      <c r="H70" s="46" t="s">
        <v>94</v>
      </c>
      <c r="I70" s="46">
        <v>1000</v>
      </c>
      <c r="J70" s="25"/>
      <c r="K70" s="26"/>
      <c r="L70" s="28"/>
      <c r="M70" s="26"/>
      <c r="N70" s="30"/>
      <c r="O70" s="78"/>
      <c r="P70" s="32"/>
      <c r="Q70" s="33"/>
      <c r="R70" s="34"/>
      <c r="S70" s="32"/>
      <c r="T70" s="32"/>
      <c r="U70" s="32"/>
      <c r="V70" s="97"/>
      <c r="W70" s="42"/>
    </row>
    <row r="71" spans="1:23" s="35" customFormat="1" x14ac:dyDescent="0.25">
      <c r="A71" s="25">
        <v>61</v>
      </c>
      <c r="B71" s="46" t="s">
        <v>1043</v>
      </c>
      <c r="C71" s="112" t="s">
        <v>1044</v>
      </c>
      <c r="D71" s="113" t="s">
        <v>1045</v>
      </c>
      <c r="E71" s="46" t="s">
        <v>9</v>
      </c>
      <c r="F71" s="46" t="s">
        <v>58</v>
      </c>
      <c r="G71" s="46" t="s">
        <v>94</v>
      </c>
      <c r="H71" s="46" t="s">
        <v>94</v>
      </c>
      <c r="I71" s="46">
        <v>1000</v>
      </c>
      <c r="J71" s="25"/>
      <c r="K71" s="26"/>
      <c r="L71" s="28"/>
      <c r="M71" s="26"/>
      <c r="N71" s="30"/>
      <c r="O71" s="78"/>
      <c r="P71" s="32"/>
      <c r="Q71" s="33"/>
      <c r="R71" s="34"/>
      <c r="S71" s="32"/>
      <c r="T71" s="32"/>
      <c r="U71" s="32"/>
      <c r="V71" s="97"/>
      <c r="W71" s="42"/>
    </row>
    <row r="72" spans="1:23" s="35" customFormat="1" x14ac:dyDescent="0.25">
      <c r="A72" s="25">
        <v>62</v>
      </c>
      <c r="B72" s="46" t="s">
        <v>1227</v>
      </c>
      <c r="C72" s="112" t="s">
        <v>1228</v>
      </c>
      <c r="D72" s="113" t="s">
        <v>1229</v>
      </c>
      <c r="E72" s="46" t="s">
        <v>9</v>
      </c>
      <c r="F72" s="46" t="s">
        <v>58</v>
      </c>
      <c r="G72" s="46" t="s">
        <v>94</v>
      </c>
      <c r="H72" s="46" t="s">
        <v>94</v>
      </c>
      <c r="I72" s="46">
        <v>1000</v>
      </c>
      <c r="J72" s="25"/>
      <c r="K72" s="26"/>
      <c r="L72" s="28"/>
      <c r="M72" s="26"/>
      <c r="N72" s="30"/>
      <c r="O72" s="78"/>
      <c r="P72" s="32"/>
      <c r="Q72" s="33"/>
      <c r="R72" s="34"/>
      <c r="S72" s="32"/>
      <c r="T72" s="32"/>
      <c r="U72" s="32"/>
      <c r="V72" s="97"/>
      <c r="W72" s="42"/>
    </row>
    <row r="73" spans="1:23" s="35" customFormat="1" x14ac:dyDescent="0.25">
      <c r="A73" s="25">
        <v>63</v>
      </c>
      <c r="B73" s="46" t="s">
        <v>1230</v>
      </c>
      <c r="C73" s="112" t="s">
        <v>1231</v>
      </c>
      <c r="D73" s="113" t="s">
        <v>1232</v>
      </c>
      <c r="E73" s="46" t="s">
        <v>9</v>
      </c>
      <c r="F73" s="46" t="s">
        <v>58</v>
      </c>
      <c r="G73" s="46" t="s">
        <v>94</v>
      </c>
      <c r="H73" s="46" t="s">
        <v>94</v>
      </c>
      <c r="I73" s="46">
        <v>1000</v>
      </c>
      <c r="J73" s="25"/>
      <c r="K73" s="26"/>
      <c r="L73" s="28"/>
      <c r="M73" s="26"/>
      <c r="N73" s="30"/>
      <c r="O73" s="78"/>
      <c r="P73" s="32"/>
      <c r="Q73" s="33"/>
      <c r="R73" s="34"/>
      <c r="S73" s="32"/>
      <c r="T73" s="32"/>
      <c r="U73" s="32"/>
      <c r="V73" s="97"/>
      <c r="W73" s="42"/>
    </row>
    <row r="74" spans="1:23" s="35" customFormat="1" x14ac:dyDescent="0.25">
      <c r="A74" s="25">
        <v>64</v>
      </c>
      <c r="B74" s="46" t="s">
        <v>424</v>
      </c>
      <c r="C74" s="112" t="s">
        <v>425</v>
      </c>
      <c r="D74" s="113" t="s">
        <v>426</v>
      </c>
      <c r="E74" s="46" t="s">
        <v>9</v>
      </c>
      <c r="F74" s="46" t="s">
        <v>58</v>
      </c>
      <c r="G74" s="46" t="s">
        <v>94</v>
      </c>
      <c r="H74" s="46" t="s">
        <v>94</v>
      </c>
      <c r="I74" s="46">
        <v>1000</v>
      </c>
      <c r="J74" s="25"/>
      <c r="K74" s="26"/>
      <c r="L74" s="28"/>
      <c r="M74" s="26"/>
      <c r="N74" s="30"/>
      <c r="O74" s="78"/>
      <c r="P74" s="32"/>
      <c r="Q74" s="33"/>
      <c r="R74" s="34"/>
      <c r="S74" s="32"/>
      <c r="T74" s="32"/>
      <c r="U74" s="32"/>
      <c r="V74" s="97"/>
      <c r="W74" s="42"/>
    </row>
    <row r="75" spans="1:23" s="35" customFormat="1" x14ac:dyDescent="0.25">
      <c r="A75" s="25">
        <v>65</v>
      </c>
      <c r="B75" s="46" t="s">
        <v>560</v>
      </c>
      <c r="C75" s="112" t="s">
        <v>561</v>
      </c>
      <c r="D75" s="113" t="s">
        <v>562</v>
      </c>
      <c r="E75" s="46" t="s">
        <v>8</v>
      </c>
      <c r="F75" s="46" t="s">
        <v>58</v>
      </c>
      <c r="G75" s="46" t="s">
        <v>94</v>
      </c>
      <c r="H75" s="46" t="s">
        <v>94</v>
      </c>
      <c r="I75" s="46">
        <v>1000</v>
      </c>
      <c r="J75" s="25"/>
      <c r="K75" s="26"/>
      <c r="L75" s="28"/>
      <c r="M75" s="26"/>
      <c r="N75" s="30"/>
      <c r="O75" s="78"/>
      <c r="P75" s="32"/>
      <c r="Q75" s="33"/>
      <c r="R75" s="34"/>
      <c r="S75" s="32"/>
      <c r="T75" s="32"/>
      <c r="U75" s="32"/>
      <c r="V75" s="97"/>
      <c r="W75" s="42"/>
    </row>
    <row r="76" spans="1:23" s="35" customFormat="1" x14ac:dyDescent="0.25">
      <c r="A76" s="25">
        <v>66</v>
      </c>
      <c r="B76" s="46" t="s">
        <v>1233</v>
      </c>
      <c r="C76" s="112" t="s">
        <v>1234</v>
      </c>
      <c r="D76" s="113" t="s">
        <v>1235</v>
      </c>
      <c r="E76" s="46" t="s">
        <v>9</v>
      </c>
      <c r="F76" s="46" t="s">
        <v>58</v>
      </c>
      <c r="G76" s="46" t="s">
        <v>94</v>
      </c>
      <c r="H76" s="46" t="s">
        <v>94</v>
      </c>
      <c r="I76" s="46">
        <v>1000</v>
      </c>
      <c r="J76" s="25"/>
      <c r="K76" s="26"/>
      <c r="L76" s="28"/>
      <c r="M76" s="26"/>
      <c r="N76" s="30"/>
      <c r="O76" s="78"/>
      <c r="P76" s="32"/>
      <c r="Q76" s="33"/>
      <c r="R76" s="34"/>
      <c r="S76" s="32"/>
      <c r="T76" s="32"/>
      <c r="U76" s="32"/>
      <c r="V76" s="97"/>
      <c r="W76" s="42"/>
    </row>
    <row r="77" spans="1:23" s="35" customFormat="1" x14ac:dyDescent="0.25">
      <c r="A77" s="25">
        <v>67</v>
      </c>
      <c r="B77" s="46" t="s">
        <v>1236</v>
      </c>
      <c r="C77" s="112" t="s">
        <v>1237</v>
      </c>
      <c r="D77" s="113" t="s">
        <v>1238</v>
      </c>
      <c r="E77" s="46" t="s">
        <v>9</v>
      </c>
      <c r="F77" s="46" t="s">
        <v>58</v>
      </c>
      <c r="G77" s="46" t="s">
        <v>94</v>
      </c>
      <c r="H77" s="46" t="s">
        <v>94</v>
      </c>
      <c r="I77" s="46">
        <v>1000</v>
      </c>
      <c r="J77" s="25"/>
      <c r="K77" s="26"/>
      <c r="L77" s="28"/>
      <c r="M77" s="26"/>
      <c r="N77" s="30"/>
      <c r="O77" s="78"/>
      <c r="P77" s="32"/>
      <c r="Q77" s="33"/>
      <c r="R77" s="34"/>
      <c r="S77" s="32"/>
      <c r="T77" s="32"/>
      <c r="U77" s="32"/>
      <c r="V77" s="97"/>
      <c r="W77" s="42"/>
    </row>
    <row r="78" spans="1:23" s="35" customFormat="1" x14ac:dyDescent="0.25">
      <c r="A78" s="25">
        <v>68</v>
      </c>
      <c r="B78" s="46" t="s">
        <v>430</v>
      </c>
      <c r="C78" s="112" t="s">
        <v>431</v>
      </c>
      <c r="D78" s="113" t="s">
        <v>432</v>
      </c>
      <c r="E78" s="46" t="s">
        <v>9</v>
      </c>
      <c r="F78" s="46" t="s">
        <v>58</v>
      </c>
      <c r="G78" s="46" t="s">
        <v>94</v>
      </c>
      <c r="H78" s="46" t="s">
        <v>94</v>
      </c>
      <c r="I78" s="46">
        <v>1000</v>
      </c>
      <c r="J78" s="25"/>
      <c r="K78" s="26"/>
      <c r="L78" s="28"/>
      <c r="M78" s="26"/>
      <c r="N78" s="30"/>
      <c r="O78" s="78"/>
      <c r="P78" s="32"/>
      <c r="Q78" s="33"/>
      <c r="R78" s="34"/>
      <c r="S78" s="32"/>
      <c r="T78" s="32"/>
      <c r="U78" s="32"/>
      <c r="V78" s="97"/>
      <c r="W78" s="42"/>
    </row>
    <row r="79" spans="1:23" s="35" customFormat="1" x14ac:dyDescent="0.25">
      <c r="A79" s="25">
        <v>69</v>
      </c>
      <c r="B79" s="46" t="s">
        <v>1046</v>
      </c>
      <c r="C79" s="112" t="s">
        <v>1047</v>
      </c>
      <c r="D79" s="113" t="s">
        <v>1048</v>
      </c>
      <c r="E79" s="46" t="s">
        <v>9</v>
      </c>
      <c r="F79" s="46" t="s">
        <v>58</v>
      </c>
      <c r="G79" s="46" t="s">
        <v>94</v>
      </c>
      <c r="H79" s="46" t="s">
        <v>94</v>
      </c>
      <c r="I79" s="46">
        <v>1000</v>
      </c>
      <c r="J79" s="25"/>
      <c r="K79" s="26"/>
      <c r="L79" s="28"/>
      <c r="M79" s="26"/>
      <c r="N79" s="30"/>
      <c r="O79" s="78"/>
      <c r="P79" s="32"/>
      <c r="Q79" s="33"/>
      <c r="R79" s="34"/>
      <c r="S79" s="32"/>
      <c r="T79" s="32"/>
      <c r="U79" s="32"/>
      <c r="V79" s="97"/>
      <c r="W79" s="42"/>
    </row>
    <row r="80" spans="1:23" s="35" customFormat="1" x14ac:dyDescent="0.25">
      <c r="A80" s="25">
        <v>70</v>
      </c>
      <c r="B80" s="46" t="s">
        <v>460</v>
      </c>
      <c r="C80" s="112" t="s">
        <v>461</v>
      </c>
      <c r="D80" s="113" t="s">
        <v>462</v>
      </c>
      <c r="E80" s="46" t="s">
        <v>9</v>
      </c>
      <c r="F80" s="46" t="s">
        <v>58</v>
      </c>
      <c r="G80" s="46" t="s">
        <v>94</v>
      </c>
      <c r="H80" s="46" t="s">
        <v>94</v>
      </c>
      <c r="I80" s="46">
        <v>1000</v>
      </c>
      <c r="J80" s="25"/>
      <c r="K80" s="26"/>
      <c r="L80" s="28"/>
      <c r="M80" s="26"/>
      <c r="N80" s="30"/>
      <c r="O80" s="78"/>
      <c r="P80" s="32"/>
      <c r="Q80" s="33"/>
      <c r="R80" s="34"/>
      <c r="S80" s="32"/>
      <c r="T80" s="32"/>
      <c r="U80" s="32"/>
      <c r="V80" s="97"/>
      <c r="W80" s="42"/>
    </row>
    <row r="81" spans="1:23" s="35" customFormat="1" x14ac:dyDescent="0.25">
      <c r="A81" s="25">
        <v>71</v>
      </c>
      <c r="B81" s="46" t="s">
        <v>572</v>
      </c>
      <c r="C81" s="112" t="s">
        <v>573</v>
      </c>
      <c r="D81" s="113" t="s">
        <v>574</v>
      </c>
      <c r="E81" s="46" t="s">
        <v>9</v>
      </c>
      <c r="F81" s="46" t="s">
        <v>58</v>
      </c>
      <c r="G81" s="46" t="s">
        <v>94</v>
      </c>
      <c r="H81" s="46" t="s">
        <v>94</v>
      </c>
      <c r="I81" s="46">
        <v>1000</v>
      </c>
      <c r="J81" s="25"/>
      <c r="K81" s="26"/>
      <c r="L81" s="28"/>
      <c r="M81" s="26"/>
      <c r="N81" s="30"/>
      <c r="O81" s="78"/>
      <c r="P81" s="32"/>
      <c r="Q81" s="33"/>
      <c r="R81" s="34"/>
      <c r="S81" s="32"/>
      <c r="T81" s="32"/>
      <c r="U81" s="32"/>
      <c r="V81" s="97"/>
      <c r="W81" s="42"/>
    </row>
    <row r="82" spans="1:23" s="35" customFormat="1" x14ac:dyDescent="0.25">
      <c r="A82" s="25">
        <v>72</v>
      </c>
      <c r="B82" s="46" t="s">
        <v>860</v>
      </c>
      <c r="C82" s="112" t="s">
        <v>861</v>
      </c>
      <c r="D82" s="113" t="s">
        <v>862</v>
      </c>
      <c r="E82" s="46" t="s">
        <v>9</v>
      </c>
      <c r="F82" s="46" t="s">
        <v>58</v>
      </c>
      <c r="G82" s="46" t="s">
        <v>94</v>
      </c>
      <c r="H82" s="46" t="s">
        <v>94</v>
      </c>
      <c r="I82" s="46">
        <v>1000</v>
      </c>
      <c r="J82" s="25"/>
      <c r="K82" s="26"/>
      <c r="L82" s="28"/>
      <c r="M82" s="26"/>
      <c r="N82" s="30"/>
      <c r="O82" s="78"/>
      <c r="P82" s="32"/>
      <c r="Q82" s="33"/>
      <c r="R82" s="34"/>
      <c r="S82" s="32"/>
      <c r="T82" s="32"/>
      <c r="U82" s="32"/>
      <c r="V82" s="97"/>
      <c r="W82" s="42"/>
    </row>
    <row r="83" spans="1:23" s="35" customFormat="1" x14ac:dyDescent="0.25">
      <c r="A83" s="25">
        <v>73</v>
      </c>
      <c r="B83" s="46" t="s">
        <v>863</v>
      </c>
      <c r="C83" s="112" t="s">
        <v>864</v>
      </c>
      <c r="D83" s="113" t="s">
        <v>865</v>
      </c>
      <c r="E83" s="46" t="s">
        <v>8</v>
      </c>
      <c r="F83" s="46" t="s">
        <v>58</v>
      </c>
      <c r="G83" s="46" t="s">
        <v>94</v>
      </c>
      <c r="H83" s="46" t="s">
        <v>94</v>
      </c>
      <c r="I83" s="46">
        <v>1000</v>
      </c>
      <c r="J83" s="25"/>
      <c r="K83" s="26"/>
      <c r="L83" s="28"/>
      <c r="M83" s="26"/>
      <c r="N83" s="30"/>
      <c r="O83" s="78"/>
      <c r="P83" s="32"/>
      <c r="Q83" s="33"/>
      <c r="R83" s="34"/>
      <c r="S83" s="32"/>
      <c r="T83" s="32"/>
      <c r="U83" s="32"/>
      <c r="V83" s="97"/>
      <c r="W83" s="42"/>
    </row>
    <row r="84" spans="1:23" s="35" customFormat="1" x14ac:dyDescent="0.25">
      <c r="A84" s="25">
        <v>74</v>
      </c>
      <c r="B84" s="46" t="s">
        <v>1239</v>
      </c>
      <c r="C84" s="112" t="s">
        <v>1240</v>
      </c>
      <c r="D84" s="113" t="s">
        <v>1241</v>
      </c>
      <c r="E84" s="46" t="s">
        <v>9</v>
      </c>
      <c r="F84" s="46" t="s">
        <v>58</v>
      </c>
      <c r="G84" s="46" t="s">
        <v>94</v>
      </c>
      <c r="H84" s="46" t="s">
        <v>94</v>
      </c>
      <c r="I84" s="46">
        <v>1000</v>
      </c>
      <c r="J84" s="25"/>
      <c r="K84" s="26"/>
      <c r="L84" s="28"/>
      <c r="M84" s="26"/>
      <c r="N84" s="30"/>
      <c r="O84" s="78"/>
      <c r="P84" s="32"/>
      <c r="Q84" s="33"/>
      <c r="R84" s="34"/>
      <c r="S84" s="32"/>
      <c r="T84" s="32"/>
      <c r="U84" s="32"/>
      <c r="V84" s="97"/>
      <c r="W84" s="42"/>
    </row>
    <row r="85" spans="1:23" s="35" customFormat="1" x14ac:dyDescent="0.25">
      <c r="A85" s="25">
        <v>75</v>
      </c>
      <c r="B85" s="46" t="s">
        <v>578</v>
      </c>
      <c r="C85" s="112" t="s">
        <v>579</v>
      </c>
      <c r="D85" s="113" t="s">
        <v>580</v>
      </c>
      <c r="E85" s="46" t="s">
        <v>9</v>
      </c>
      <c r="F85" s="46" t="s">
        <v>58</v>
      </c>
      <c r="G85" s="46" t="s">
        <v>94</v>
      </c>
      <c r="H85" s="46" t="s">
        <v>94</v>
      </c>
      <c r="I85" s="46">
        <v>1000</v>
      </c>
      <c r="J85" s="25"/>
      <c r="K85" s="26"/>
      <c r="L85" s="28"/>
      <c r="M85" s="26"/>
      <c r="N85" s="30"/>
      <c r="O85" s="78"/>
      <c r="P85" s="32"/>
      <c r="Q85" s="33"/>
      <c r="R85" s="34"/>
      <c r="S85" s="32"/>
      <c r="T85" s="32"/>
      <c r="U85" s="32"/>
      <c r="V85" s="97"/>
      <c r="W85" s="42"/>
    </row>
    <row r="86" spans="1:23" s="35" customFormat="1" x14ac:dyDescent="0.25">
      <c r="A86" s="25">
        <v>76</v>
      </c>
      <c r="B86" s="46" t="s">
        <v>1242</v>
      </c>
      <c r="C86" s="112" t="s">
        <v>1243</v>
      </c>
      <c r="D86" s="113" t="s">
        <v>1244</v>
      </c>
      <c r="E86" s="46" t="s">
        <v>9</v>
      </c>
      <c r="F86" s="46" t="s">
        <v>58</v>
      </c>
      <c r="G86" s="46" t="s">
        <v>100</v>
      </c>
      <c r="H86" s="46" t="s">
        <v>100</v>
      </c>
      <c r="I86" s="46">
        <v>1000</v>
      </c>
      <c r="J86" s="25"/>
      <c r="K86" s="26"/>
      <c r="L86" s="28"/>
      <c r="M86" s="26"/>
      <c r="N86" s="30"/>
      <c r="O86" s="78"/>
      <c r="P86" s="32"/>
      <c r="Q86" s="33"/>
      <c r="R86" s="34"/>
      <c r="S86" s="32"/>
      <c r="T86" s="32"/>
      <c r="U86" s="32"/>
      <c r="V86" s="97"/>
      <c r="W86" s="42"/>
    </row>
    <row r="87" spans="1:23" s="35" customFormat="1" x14ac:dyDescent="0.25">
      <c r="A87" s="25">
        <v>77</v>
      </c>
      <c r="B87" s="46" t="s">
        <v>1245</v>
      </c>
      <c r="C87" s="112" t="s">
        <v>1246</v>
      </c>
      <c r="D87" s="113" t="s">
        <v>1247</v>
      </c>
      <c r="E87" s="46" t="s">
        <v>9</v>
      </c>
      <c r="F87" s="46" t="s">
        <v>58</v>
      </c>
      <c r="G87" s="46" t="s">
        <v>100</v>
      </c>
      <c r="H87" s="46" t="s">
        <v>100</v>
      </c>
      <c r="I87" s="46">
        <v>1000</v>
      </c>
      <c r="J87" s="25"/>
      <c r="K87" s="26"/>
      <c r="L87" s="28"/>
      <c r="M87" s="26"/>
      <c r="N87" s="30"/>
      <c r="O87" s="78"/>
      <c r="P87" s="32"/>
      <c r="Q87" s="33"/>
      <c r="R87" s="34"/>
      <c r="S87" s="32"/>
      <c r="T87" s="32"/>
      <c r="U87" s="32"/>
      <c r="V87" s="97"/>
      <c r="W87" s="42"/>
    </row>
    <row r="88" spans="1:23" s="35" customFormat="1" x14ac:dyDescent="0.25">
      <c r="A88" s="25">
        <v>78</v>
      </c>
      <c r="B88" s="46" t="s">
        <v>1248</v>
      </c>
      <c r="C88" s="112" t="s">
        <v>1249</v>
      </c>
      <c r="D88" s="113" t="s">
        <v>1250</v>
      </c>
      <c r="E88" s="46" t="s">
        <v>8</v>
      </c>
      <c r="F88" s="46" t="s">
        <v>58</v>
      </c>
      <c r="G88" s="46" t="s">
        <v>100</v>
      </c>
      <c r="H88" s="46" t="s">
        <v>100</v>
      </c>
      <c r="I88" s="46">
        <v>1000</v>
      </c>
      <c r="J88" s="25"/>
      <c r="K88" s="26"/>
      <c r="L88" s="28"/>
      <c r="M88" s="26"/>
      <c r="N88" s="30"/>
      <c r="O88" s="78"/>
      <c r="P88" s="32"/>
      <c r="Q88" s="33"/>
      <c r="R88" s="34"/>
      <c r="S88" s="32"/>
      <c r="T88" s="32"/>
      <c r="U88" s="32"/>
      <c r="V88" s="97"/>
      <c r="W88" s="42"/>
    </row>
    <row r="89" spans="1:23" s="35" customFormat="1" x14ac:dyDescent="0.25">
      <c r="A89" s="25">
        <v>79</v>
      </c>
      <c r="B89" s="48" t="s">
        <v>1052</v>
      </c>
      <c r="C89" s="112" t="s">
        <v>1053</v>
      </c>
      <c r="D89" s="114" t="s">
        <v>1054</v>
      </c>
      <c r="E89" s="48" t="s">
        <v>8</v>
      </c>
      <c r="F89" s="48" t="s">
        <v>58</v>
      </c>
      <c r="G89" s="48" t="s">
        <v>100</v>
      </c>
      <c r="H89" s="48" t="s">
        <v>100</v>
      </c>
      <c r="I89" s="48">
        <v>1000</v>
      </c>
      <c r="J89" s="25"/>
      <c r="K89" s="26"/>
      <c r="L89" s="28"/>
      <c r="M89" s="26"/>
      <c r="N89" s="30"/>
      <c r="O89" s="78"/>
      <c r="P89" s="32"/>
      <c r="Q89" s="33"/>
      <c r="R89" s="34"/>
      <c r="S89" s="32"/>
      <c r="T89" s="32"/>
      <c r="U89" s="32"/>
      <c r="V89" s="97"/>
      <c r="W89" s="42"/>
    </row>
    <row r="90" spans="1:23" s="35" customFormat="1" x14ac:dyDescent="0.25">
      <c r="A90" s="25">
        <v>80</v>
      </c>
      <c r="B90" s="46" t="s">
        <v>1251</v>
      </c>
      <c r="C90" s="112" t="s">
        <v>1252</v>
      </c>
      <c r="D90" s="113" t="s">
        <v>1253</v>
      </c>
      <c r="E90" s="46" t="s">
        <v>9</v>
      </c>
      <c r="F90" s="46" t="s">
        <v>58</v>
      </c>
      <c r="G90" s="46" t="s">
        <v>100</v>
      </c>
      <c r="H90" s="46" t="s">
        <v>100</v>
      </c>
      <c r="I90" s="46">
        <v>1000</v>
      </c>
      <c r="J90" s="25"/>
      <c r="K90" s="26"/>
      <c r="L90" s="28"/>
      <c r="M90" s="26"/>
      <c r="N90" s="30"/>
      <c r="O90" s="78"/>
      <c r="P90" s="32"/>
      <c r="Q90" s="33"/>
      <c r="R90" s="34"/>
      <c r="S90" s="32"/>
      <c r="T90" s="32"/>
      <c r="U90" s="32"/>
      <c r="V90" s="97"/>
      <c r="W90" s="42"/>
    </row>
    <row r="91" spans="1:23" s="35" customFormat="1" x14ac:dyDescent="0.25">
      <c r="A91" s="25">
        <v>81</v>
      </c>
      <c r="B91" s="46" t="s">
        <v>1254</v>
      </c>
      <c r="C91" s="112" t="s">
        <v>1255</v>
      </c>
      <c r="D91" s="113" t="s">
        <v>1256</v>
      </c>
      <c r="E91" s="46" t="s">
        <v>8</v>
      </c>
      <c r="F91" s="46" t="s">
        <v>58</v>
      </c>
      <c r="G91" s="46" t="s">
        <v>100</v>
      </c>
      <c r="H91" s="46" t="s">
        <v>100</v>
      </c>
      <c r="I91" s="46">
        <v>1000</v>
      </c>
      <c r="J91" s="25"/>
      <c r="K91" s="26"/>
      <c r="L91" s="28"/>
      <c r="M91" s="26"/>
      <c r="N91" s="30"/>
      <c r="O91" s="78"/>
      <c r="P91" s="32"/>
      <c r="Q91" s="33"/>
      <c r="R91" s="34"/>
      <c r="S91" s="32"/>
      <c r="T91" s="32"/>
      <c r="U91" s="32"/>
      <c r="V91" s="97"/>
      <c r="W91" s="42"/>
    </row>
    <row r="92" spans="1:23" s="35" customFormat="1" x14ac:dyDescent="0.25">
      <c r="A92" s="25">
        <v>82</v>
      </c>
      <c r="B92" s="46" t="s">
        <v>606</v>
      </c>
      <c r="C92" s="112" t="s">
        <v>607</v>
      </c>
      <c r="D92" s="113" t="s">
        <v>608</v>
      </c>
      <c r="E92" s="46" t="s">
        <v>8</v>
      </c>
      <c r="F92" s="46" t="s">
        <v>58</v>
      </c>
      <c r="G92" s="46" t="s">
        <v>100</v>
      </c>
      <c r="H92" s="46" t="s">
        <v>100</v>
      </c>
      <c r="I92" s="46">
        <v>1000</v>
      </c>
      <c r="J92" s="25"/>
      <c r="K92" s="26"/>
      <c r="L92" s="28"/>
      <c r="M92" s="26"/>
      <c r="N92" s="30"/>
      <c r="O92" s="78"/>
      <c r="P92" s="32"/>
      <c r="Q92" s="33"/>
      <c r="R92" s="34"/>
      <c r="S92" s="32"/>
      <c r="T92" s="32"/>
      <c r="U92" s="32"/>
      <c r="V92" s="97"/>
      <c r="W92" s="42"/>
    </row>
    <row r="93" spans="1:23" s="35" customFormat="1" x14ac:dyDescent="0.25">
      <c r="A93" s="25">
        <v>83</v>
      </c>
      <c r="B93" s="46" t="s">
        <v>609</v>
      </c>
      <c r="C93" s="112" t="s">
        <v>610</v>
      </c>
      <c r="D93" s="113" t="s">
        <v>611</v>
      </c>
      <c r="E93" s="46" t="s">
        <v>9</v>
      </c>
      <c r="F93" s="46" t="s">
        <v>58</v>
      </c>
      <c r="G93" s="46" t="s">
        <v>100</v>
      </c>
      <c r="H93" s="46" t="s">
        <v>100</v>
      </c>
      <c r="I93" s="46">
        <v>1000</v>
      </c>
      <c r="J93" s="25"/>
      <c r="K93" s="26"/>
      <c r="L93" s="28"/>
      <c r="M93" s="26"/>
      <c r="N93" s="30"/>
      <c r="O93" s="78"/>
      <c r="P93" s="32"/>
      <c r="Q93" s="33"/>
      <c r="R93" s="34"/>
      <c r="S93" s="32"/>
      <c r="T93" s="32"/>
      <c r="U93" s="32"/>
      <c r="V93" s="97"/>
      <c r="W93" s="42"/>
    </row>
    <row r="94" spans="1:23" s="35" customFormat="1" x14ac:dyDescent="0.25">
      <c r="A94" s="25">
        <v>84</v>
      </c>
      <c r="B94" s="46" t="s">
        <v>1257</v>
      </c>
      <c r="C94" s="112" t="s">
        <v>1258</v>
      </c>
      <c r="D94" s="113" t="s">
        <v>1259</v>
      </c>
      <c r="E94" s="46" t="s">
        <v>9</v>
      </c>
      <c r="F94" s="46" t="s">
        <v>58</v>
      </c>
      <c r="G94" s="46" t="s">
        <v>100</v>
      </c>
      <c r="H94" s="46" t="s">
        <v>100</v>
      </c>
      <c r="I94" s="46">
        <v>1000</v>
      </c>
      <c r="J94" s="25"/>
      <c r="K94" s="26"/>
      <c r="L94" s="28"/>
      <c r="M94" s="26"/>
      <c r="N94" s="30"/>
      <c r="O94" s="78"/>
      <c r="P94" s="32"/>
      <c r="Q94" s="33"/>
      <c r="R94" s="34"/>
      <c r="S94" s="32"/>
      <c r="T94" s="32"/>
      <c r="U94" s="32"/>
      <c r="V94" s="97"/>
      <c r="W94" s="42"/>
    </row>
    <row r="95" spans="1:23" s="35" customFormat="1" x14ac:dyDescent="0.25">
      <c r="A95" s="25">
        <v>85</v>
      </c>
      <c r="B95" s="46" t="s">
        <v>893</v>
      </c>
      <c r="C95" s="112" t="s">
        <v>894</v>
      </c>
      <c r="D95" s="113" t="s">
        <v>895</v>
      </c>
      <c r="E95" s="46" t="s">
        <v>9</v>
      </c>
      <c r="F95" s="46" t="s">
        <v>58</v>
      </c>
      <c r="G95" s="46" t="s">
        <v>100</v>
      </c>
      <c r="H95" s="46" t="s">
        <v>100</v>
      </c>
      <c r="I95" s="46">
        <v>1000</v>
      </c>
      <c r="J95" s="25"/>
      <c r="K95" s="26"/>
      <c r="L95" s="28"/>
      <c r="M95" s="26"/>
      <c r="N95" s="30"/>
      <c r="O95" s="78"/>
      <c r="P95" s="32"/>
      <c r="Q95" s="33"/>
      <c r="R95" s="34"/>
      <c r="S95" s="32"/>
      <c r="T95" s="32"/>
      <c r="U95" s="32"/>
      <c r="V95" s="97"/>
      <c r="W95" s="42"/>
    </row>
    <row r="96" spans="1:23" s="35" customFormat="1" x14ac:dyDescent="0.25">
      <c r="A96" s="25">
        <v>86</v>
      </c>
      <c r="B96" s="46" t="s">
        <v>612</v>
      </c>
      <c r="C96" s="112" t="s">
        <v>613</v>
      </c>
      <c r="D96" s="113" t="s">
        <v>614</v>
      </c>
      <c r="E96" s="46" t="s">
        <v>8</v>
      </c>
      <c r="F96" s="46" t="s">
        <v>58</v>
      </c>
      <c r="G96" s="46" t="s">
        <v>100</v>
      </c>
      <c r="H96" s="46" t="s">
        <v>100</v>
      </c>
      <c r="I96" s="46">
        <v>1000</v>
      </c>
      <c r="J96" s="25"/>
      <c r="K96" s="26"/>
      <c r="L96" s="28"/>
      <c r="M96" s="26"/>
      <c r="N96" s="30"/>
      <c r="O96" s="78"/>
      <c r="P96" s="32"/>
      <c r="Q96" s="33"/>
      <c r="R96" s="34"/>
      <c r="S96" s="32"/>
      <c r="T96" s="32"/>
      <c r="U96" s="32"/>
      <c r="V96" s="97"/>
      <c r="W96" s="42"/>
    </row>
    <row r="97" spans="1:23" s="35" customFormat="1" x14ac:dyDescent="0.25">
      <c r="A97" s="25">
        <v>87</v>
      </c>
      <c r="B97" s="46" t="s">
        <v>627</v>
      </c>
      <c r="C97" s="112" t="s">
        <v>628</v>
      </c>
      <c r="D97" s="113" t="s">
        <v>282</v>
      </c>
      <c r="E97" s="46" t="s">
        <v>9</v>
      </c>
      <c r="F97" s="46" t="s">
        <v>58</v>
      </c>
      <c r="G97" s="46" t="s">
        <v>100</v>
      </c>
      <c r="H97" s="46" t="s">
        <v>100</v>
      </c>
      <c r="I97" s="46">
        <v>1000</v>
      </c>
      <c r="J97" s="25"/>
      <c r="K97" s="26"/>
      <c r="L97" s="28"/>
      <c r="M97" s="26"/>
      <c r="N97" s="30"/>
      <c r="O97" s="78"/>
      <c r="P97" s="32"/>
      <c r="Q97" s="33"/>
      <c r="R97" s="34"/>
      <c r="S97" s="32"/>
      <c r="T97" s="32"/>
      <c r="U97" s="32"/>
      <c r="V97" s="97"/>
      <c r="W97" s="42"/>
    </row>
    <row r="98" spans="1:23" s="35" customFormat="1" x14ac:dyDescent="0.25">
      <c r="A98" s="25">
        <v>88</v>
      </c>
      <c r="B98" s="46" t="s">
        <v>641</v>
      </c>
      <c r="C98" s="112" t="s">
        <v>642</v>
      </c>
      <c r="D98" s="113" t="s">
        <v>643</v>
      </c>
      <c r="E98" s="46" t="s">
        <v>8</v>
      </c>
      <c r="F98" s="46" t="s">
        <v>58</v>
      </c>
      <c r="G98" s="46" t="s">
        <v>100</v>
      </c>
      <c r="H98" s="46" t="s">
        <v>100</v>
      </c>
      <c r="I98" s="46">
        <v>1000</v>
      </c>
      <c r="J98" s="25"/>
      <c r="K98" s="26"/>
      <c r="L98" s="28"/>
      <c r="M98" s="26"/>
      <c r="N98" s="30"/>
      <c r="O98" s="78"/>
      <c r="P98" s="32"/>
      <c r="Q98" s="33"/>
      <c r="R98" s="34"/>
      <c r="S98" s="32"/>
      <c r="T98" s="32"/>
      <c r="U98" s="32"/>
      <c r="V98" s="97"/>
      <c r="W98" s="42"/>
    </row>
    <row r="99" spans="1:23" s="35" customFormat="1" x14ac:dyDescent="0.25">
      <c r="A99" s="25">
        <v>89</v>
      </c>
      <c r="B99" s="46" t="s">
        <v>1260</v>
      </c>
      <c r="C99" s="112" t="s">
        <v>1261</v>
      </c>
      <c r="D99" s="113" t="s">
        <v>1262</v>
      </c>
      <c r="E99" s="46" t="s">
        <v>8</v>
      </c>
      <c r="F99" s="46" t="s">
        <v>58</v>
      </c>
      <c r="G99" s="48" t="s">
        <v>100</v>
      </c>
      <c r="H99" s="46" t="s">
        <v>100</v>
      </c>
      <c r="I99" s="46">
        <v>1000</v>
      </c>
      <c r="J99" s="25"/>
      <c r="K99" s="26"/>
      <c r="L99" s="28"/>
      <c r="M99" s="26"/>
      <c r="N99" s="30"/>
      <c r="O99" s="78"/>
      <c r="P99" s="32"/>
      <c r="Q99" s="33"/>
      <c r="R99" s="34"/>
      <c r="S99" s="32"/>
      <c r="T99" s="32"/>
      <c r="U99" s="32"/>
      <c r="V99" s="97"/>
      <c r="W99" s="42"/>
    </row>
    <row r="100" spans="1:23" s="35" customFormat="1" x14ac:dyDescent="0.25">
      <c r="A100" s="25">
        <v>90</v>
      </c>
      <c r="B100" s="46" t="s">
        <v>650</v>
      </c>
      <c r="C100" s="112" t="s">
        <v>651</v>
      </c>
      <c r="D100" s="113" t="s">
        <v>652</v>
      </c>
      <c r="E100" s="46" t="s">
        <v>8</v>
      </c>
      <c r="F100" s="46" t="s">
        <v>58</v>
      </c>
      <c r="G100" s="46" t="s">
        <v>100</v>
      </c>
      <c r="H100" s="46" t="s">
        <v>100</v>
      </c>
      <c r="I100" s="46">
        <v>1000</v>
      </c>
      <c r="J100" s="25"/>
      <c r="K100" s="26"/>
      <c r="L100" s="28"/>
      <c r="M100" s="26"/>
      <c r="N100" s="30"/>
      <c r="O100" s="78"/>
      <c r="P100" s="32"/>
      <c r="Q100" s="33"/>
      <c r="R100" s="34"/>
      <c r="S100" s="32"/>
      <c r="T100" s="32"/>
      <c r="U100" s="32"/>
      <c r="V100" s="97"/>
      <c r="W100" s="42"/>
    </row>
    <row r="101" spans="1:23" s="35" customFormat="1" x14ac:dyDescent="0.25">
      <c r="A101" s="25">
        <v>91</v>
      </c>
      <c r="B101" s="46" t="s">
        <v>662</v>
      </c>
      <c r="C101" s="112" t="s">
        <v>663</v>
      </c>
      <c r="D101" s="113" t="s">
        <v>664</v>
      </c>
      <c r="E101" s="46" t="s">
        <v>8</v>
      </c>
      <c r="F101" s="46" t="s">
        <v>58</v>
      </c>
      <c r="G101" s="46" t="s">
        <v>100</v>
      </c>
      <c r="H101" s="46" t="s">
        <v>100</v>
      </c>
      <c r="I101" s="46">
        <v>1000</v>
      </c>
      <c r="J101" s="25"/>
      <c r="K101" s="26"/>
      <c r="L101" s="28"/>
      <c r="M101" s="26"/>
      <c r="N101" s="30"/>
      <c r="O101" s="78"/>
      <c r="P101" s="32"/>
      <c r="Q101" s="33"/>
      <c r="R101" s="34"/>
      <c r="S101" s="32"/>
      <c r="T101" s="32"/>
      <c r="U101" s="32"/>
      <c r="V101" s="97"/>
      <c r="W101" s="42"/>
    </row>
    <row r="102" spans="1:23" s="35" customFormat="1" x14ac:dyDescent="0.25">
      <c r="A102" s="25">
        <v>92</v>
      </c>
      <c r="B102" s="46" t="s">
        <v>1061</v>
      </c>
      <c r="C102" s="112" t="s">
        <v>1062</v>
      </c>
      <c r="D102" s="113" t="s">
        <v>1063</v>
      </c>
      <c r="E102" s="46" t="s">
        <v>9</v>
      </c>
      <c r="F102" s="46" t="s">
        <v>58</v>
      </c>
      <c r="G102" s="46" t="s">
        <v>100</v>
      </c>
      <c r="H102" s="46" t="s">
        <v>100</v>
      </c>
      <c r="I102" s="46">
        <v>1000</v>
      </c>
      <c r="J102" s="25"/>
      <c r="K102" s="26"/>
      <c r="L102" s="28"/>
      <c r="M102" s="26"/>
      <c r="N102" s="30"/>
      <c r="O102" s="78"/>
      <c r="P102" s="32"/>
      <c r="Q102" s="33"/>
      <c r="R102" s="34"/>
      <c r="S102" s="32"/>
      <c r="T102" s="32"/>
      <c r="U102" s="32"/>
      <c r="V102" s="97"/>
      <c r="W102" s="42"/>
    </row>
    <row r="103" spans="1:23" s="35" customFormat="1" x14ac:dyDescent="0.25">
      <c r="A103" s="25">
        <v>93</v>
      </c>
      <c r="B103" s="46" t="s">
        <v>914</v>
      </c>
      <c r="C103" s="112" t="s">
        <v>915</v>
      </c>
      <c r="D103" s="113" t="s">
        <v>916</v>
      </c>
      <c r="E103" s="46" t="s">
        <v>9</v>
      </c>
      <c r="F103" s="46" t="s">
        <v>58</v>
      </c>
      <c r="G103" s="46" t="s">
        <v>100</v>
      </c>
      <c r="H103" s="46" t="s">
        <v>100</v>
      </c>
      <c r="I103" s="46">
        <v>1000</v>
      </c>
      <c r="J103" s="25"/>
      <c r="K103" s="26"/>
      <c r="L103" s="28"/>
      <c r="M103" s="26"/>
      <c r="N103" s="30"/>
      <c r="O103" s="78"/>
      <c r="P103" s="32"/>
      <c r="Q103" s="33"/>
      <c r="R103" s="34"/>
      <c r="S103" s="32"/>
      <c r="T103" s="32"/>
      <c r="U103" s="32"/>
      <c r="V103" s="97"/>
      <c r="W103" s="42"/>
    </row>
    <row r="104" spans="1:23" s="35" customFormat="1" x14ac:dyDescent="0.25">
      <c r="A104" s="25">
        <v>94</v>
      </c>
      <c r="B104" s="46" t="s">
        <v>1263</v>
      </c>
      <c r="C104" s="112" t="s">
        <v>1264</v>
      </c>
      <c r="D104" s="113" t="s">
        <v>1265</v>
      </c>
      <c r="E104" s="46" t="s">
        <v>9</v>
      </c>
      <c r="F104" s="46" t="s">
        <v>58</v>
      </c>
      <c r="G104" s="46" t="s">
        <v>100</v>
      </c>
      <c r="H104" s="46" t="s">
        <v>100</v>
      </c>
      <c r="I104" s="46">
        <v>1000</v>
      </c>
      <c r="J104" s="25"/>
      <c r="K104" s="26"/>
      <c r="L104" s="28"/>
      <c r="M104" s="26"/>
      <c r="N104" s="30"/>
      <c r="O104" s="78"/>
      <c r="P104" s="32"/>
      <c r="Q104" s="33"/>
      <c r="R104" s="34"/>
      <c r="S104" s="32"/>
      <c r="T104" s="32"/>
      <c r="U104" s="32"/>
      <c r="V104" s="97"/>
      <c r="W104" s="42"/>
    </row>
    <row r="105" spans="1:23" s="35" customFormat="1" x14ac:dyDescent="0.25">
      <c r="A105" s="25">
        <v>95</v>
      </c>
      <c r="B105" s="46" t="s">
        <v>917</v>
      </c>
      <c r="C105" s="112" t="s">
        <v>918</v>
      </c>
      <c r="D105" s="113" t="s">
        <v>919</v>
      </c>
      <c r="E105" s="46" t="s">
        <v>8</v>
      </c>
      <c r="F105" s="46" t="s">
        <v>58</v>
      </c>
      <c r="G105" s="46" t="s">
        <v>100</v>
      </c>
      <c r="H105" s="46" t="s">
        <v>100</v>
      </c>
      <c r="I105" s="46">
        <v>1000</v>
      </c>
      <c r="J105" s="25"/>
      <c r="K105" s="26"/>
      <c r="L105" s="28"/>
      <c r="M105" s="26"/>
      <c r="N105" s="30"/>
      <c r="O105" s="78"/>
      <c r="P105" s="32"/>
      <c r="Q105" s="33"/>
      <c r="R105" s="34"/>
      <c r="S105" s="32"/>
      <c r="T105" s="32"/>
      <c r="U105" s="32"/>
      <c r="V105" s="97"/>
      <c r="W105" s="42"/>
    </row>
    <row r="106" spans="1:23" s="35" customFormat="1" x14ac:dyDescent="0.25">
      <c r="A106" s="25">
        <v>96</v>
      </c>
      <c r="B106" s="46" t="s">
        <v>1119</v>
      </c>
      <c r="C106" s="112" t="s">
        <v>1120</v>
      </c>
      <c r="D106" s="113" t="s">
        <v>1042</v>
      </c>
      <c r="E106" s="46" t="s">
        <v>8</v>
      </c>
      <c r="F106" s="46" t="s">
        <v>58</v>
      </c>
      <c r="G106" s="46" t="s">
        <v>100</v>
      </c>
      <c r="H106" s="46" t="s">
        <v>100</v>
      </c>
      <c r="I106" s="46">
        <v>1000</v>
      </c>
      <c r="J106" s="25"/>
      <c r="K106" s="26"/>
      <c r="L106" s="28"/>
      <c r="M106" s="26"/>
      <c r="N106" s="30"/>
      <c r="O106" s="78"/>
      <c r="P106" s="32"/>
      <c r="Q106" s="33"/>
      <c r="R106" s="34"/>
      <c r="S106" s="32"/>
      <c r="T106" s="32"/>
      <c r="U106" s="32"/>
      <c r="V106" s="97"/>
      <c r="W106" s="42"/>
    </row>
    <row r="107" spans="1:23" s="35" customFormat="1" x14ac:dyDescent="0.25">
      <c r="A107" s="25">
        <v>97</v>
      </c>
      <c r="B107" s="46" t="s">
        <v>680</v>
      </c>
      <c r="C107" s="112" t="s">
        <v>681</v>
      </c>
      <c r="D107" s="113" t="s">
        <v>682</v>
      </c>
      <c r="E107" s="46" t="s">
        <v>8</v>
      </c>
      <c r="F107" s="46" t="s">
        <v>58</v>
      </c>
      <c r="G107" s="46" t="s">
        <v>100</v>
      </c>
      <c r="H107" s="46" t="s">
        <v>100</v>
      </c>
      <c r="I107" s="46">
        <v>1000</v>
      </c>
      <c r="J107" s="25"/>
      <c r="K107" s="26"/>
      <c r="L107" s="28"/>
      <c r="M107" s="26"/>
      <c r="N107" s="30"/>
      <c r="O107" s="78"/>
      <c r="P107" s="32"/>
      <c r="Q107" s="33"/>
      <c r="R107" s="34"/>
      <c r="S107" s="32"/>
      <c r="T107" s="32"/>
      <c r="U107" s="32"/>
      <c r="V107" s="97"/>
      <c r="W107" s="42"/>
    </row>
    <row r="108" spans="1:23" s="35" customFormat="1" x14ac:dyDescent="0.25">
      <c r="A108" s="25">
        <v>98</v>
      </c>
      <c r="B108" s="46" t="s">
        <v>686</v>
      </c>
      <c r="C108" s="112" t="s">
        <v>687</v>
      </c>
      <c r="D108" s="113" t="s">
        <v>688</v>
      </c>
      <c r="E108" s="46" t="s">
        <v>8</v>
      </c>
      <c r="F108" s="46" t="s">
        <v>58</v>
      </c>
      <c r="G108" s="46" t="s">
        <v>100</v>
      </c>
      <c r="H108" s="46" t="s">
        <v>100</v>
      </c>
      <c r="I108" s="46">
        <v>1000</v>
      </c>
      <c r="J108" s="25"/>
      <c r="K108" s="26"/>
      <c r="L108" s="28"/>
      <c r="M108" s="26"/>
      <c r="N108" s="30"/>
      <c r="O108" s="78"/>
      <c r="P108" s="32"/>
      <c r="Q108" s="33"/>
      <c r="R108" s="34"/>
      <c r="S108" s="32"/>
      <c r="T108" s="32"/>
      <c r="U108" s="32"/>
      <c r="V108" s="97"/>
      <c r="W108" s="42"/>
    </row>
    <row r="109" spans="1:23" s="35" customFormat="1" x14ac:dyDescent="0.25">
      <c r="A109" s="25">
        <v>99</v>
      </c>
      <c r="B109" s="46" t="s">
        <v>1266</v>
      </c>
      <c r="C109" s="112" t="s">
        <v>1267</v>
      </c>
      <c r="D109" s="113" t="s">
        <v>1268</v>
      </c>
      <c r="E109" s="46" t="s">
        <v>9</v>
      </c>
      <c r="F109" s="46" t="s">
        <v>58</v>
      </c>
      <c r="G109" s="46" t="s">
        <v>100</v>
      </c>
      <c r="H109" s="46" t="s">
        <v>100</v>
      </c>
      <c r="I109" s="46">
        <v>1000</v>
      </c>
      <c r="J109" s="25"/>
      <c r="K109" s="26"/>
      <c r="L109" s="28"/>
      <c r="M109" s="26"/>
      <c r="N109" s="30"/>
      <c r="O109" s="78"/>
      <c r="P109" s="32"/>
      <c r="Q109" s="33"/>
      <c r="R109" s="34"/>
      <c r="S109" s="32"/>
      <c r="T109" s="32"/>
      <c r="U109" s="32"/>
      <c r="V109" s="97"/>
      <c r="W109" s="42"/>
    </row>
    <row r="110" spans="1:23" s="35" customFormat="1" x14ac:dyDescent="0.25">
      <c r="A110" s="25">
        <v>100</v>
      </c>
      <c r="B110" s="46" t="s">
        <v>710</v>
      </c>
      <c r="C110" s="112" t="s">
        <v>711</v>
      </c>
      <c r="D110" s="113" t="s">
        <v>712</v>
      </c>
      <c r="E110" s="46" t="s">
        <v>8</v>
      </c>
      <c r="F110" s="46" t="s">
        <v>58</v>
      </c>
      <c r="G110" s="46" t="s">
        <v>100</v>
      </c>
      <c r="H110" s="46" t="s">
        <v>100</v>
      </c>
      <c r="I110" s="46">
        <v>1000</v>
      </c>
      <c r="J110" s="25"/>
      <c r="K110" s="26"/>
      <c r="L110" s="28"/>
      <c r="M110" s="26"/>
      <c r="N110" s="30"/>
      <c r="O110" s="78"/>
      <c r="P110" s="32"/>
      <c r="Q110" s="33"/>
      <c r="R110" s="34"/>
      <c r="S110" s="32"/>
      <c r="T110" s="32"/>
      <c r="U110" s="32"/>
      <c r="V110" s="97"/>
      <c r="W110" s="42"/>
    </row>
    <row r="111" spans="1:23" s="35" customFormat="1" x14ac:dyDescent="0.25">
      <c r="A111" s="25">
        <v>101</v>
      </c>
      <c r="B111" s="46" t="s">
        <v>713</v>
      </c>
      <c r="C111" s="112" t="s">
        <v>714</v>
      </c>
      <c r="D111" s="113" t="s">
        <v>715</v>
      </c>
      <c r="E111" s="46" t="s">
        <v>9</v>
      </c>
      <c r="F111" s="46" t="s">
        <v>58</v>
      </c>
      <c r="G111" s="46" t="s">
        <v>100</v>
      </c>
      <c r="H111" s="46" t="s">
        <v>100</v>
      </c>
      <c r="I111" s="46">
        <v>1000</v>
      </c>
      <c r="J111" s="25"/>
      <c r="K111" s="26"/>
      <c r="L111" s="28"/>
      <c r="M111" s="26"/>
      <c r="N111" s="30"/>
      <c r="O111" s="78">
        <v>44988</v>
      </c>
      <c r="P111" s="32"/>
      <c r="Q111" s="33" t="s">
        <v>69</v>
      </c>
      <c r="R111" s="34"/>
      <c r="S111" s="32"/>
      <c r="T111" s="32"/>
      <c r="U111" s="32"/>
      <c r="V111" s="35" t="s">
        <v>287</v>
      </c>
    </row>
    <row r="112" spans="1:23" s="35" customFormat="1" x14ac:dyDescent="0.25">
      <c r="A112" s="25">
        <v>102</v>
      </c>
      <c r="B112" s="46" t="s">
        <v>1269</v>
      </c>
      <c r="C112" s="112" t="s">
        <v>1270</v>
      </c>
      <c r="D112" s="113" t="s">
        <v>1271</v>
      </c>
      <c r="E112" s="46" t="s">
        <v>8</v>
      </c>
      <c r="F112" s="46" t="s">
        <v>58</v>
      </c>
      <c r="G112" s="46" t="s">
        <v>100</v>
      </c>
      <c r="H112" s="46" t="s">
        <v>100</v>
      </c>
      <c r="I112" s="46">
        <v>1000</v>
      </c>
      <c r="J112" s="25"/>
      <c r="K112" s="26"/>
      <c r="L112" s="28"/>
      <c r="M112" s="26"/>
      <c r="N112" s="30"/>
      <c r="O112" s="85">
        <v>45125</v>
      </c>
      <c r="P112" s="32"/>
      <c r="Q112" s="32" t="s">
        <v>105</v>
      </c>
      <c r="R112" s="34" t="s">
        <v>288</v>
      </c>
      <c r="S112" s="32" t="s">
        <v>289</v>
      </c>
      <c r="T112" s="32" t="s">
        <v>70</v>
      </c>
      <c r="U112" s="32" t="s">
        <v>88</v>
      </c>
    </row>
    <row r="113" spans="1:23" s="35" customFormat="1" x14ac:dyDescent="0.25">
      <c r="A113" s="25">
        <v>103</v>
      </c>
      <c r="B113" s="46" t="s">
        <v>1272</v>
      </c>
      <c r="C113" s="112" t="s">
        <v>1273</v>
      </c>
      <c r="D113" s="113" t="s">
        <v>1274</v>
      </c>
      <c r="E113" s="46" t="s">
        <v>8</v>
      </c>
      <c r="F113" s="46" t="s">
        <v>58</v>
      </c>
      <c r="G113" s="46" t="s">
        <v>100</v>
      </c>
      <c r="H113" s="46" t="s">
        <v>100</v>
      </c>
      <c r="I113" s="46">
        <v>1000</v>
      </c>
      <c r="J113" s="25"/>
      <c r="K113" s="26"/>
      <c r="L113" s="28"/>
      <c r="M113" s="26"/>
      <c r="N113" s="30"/>
      <c r="O113" s="78">
        <v>45132</v>
      </c>
      <c r="P113" s="32"/>
      <c r="Q113" s="33" t="s">
        <v>81</v>
      </c>
      <c r="R113" s="34"/>
      <c r="S113" s="32"/>
      <c r="T113" s="32"/>
      <c r="U113" s="32"/>
    </row>
    <row r="114" spans="1:23" s="35" customFormat="1" x14ac:dyDescent="0.25">
      <c r="A114" s="25">
        <v>104</v>
      </c>
      <c r="B114" s="46" t="s">
        <v>1275</v>
      </c>
      <c r="C114" s="112" t="s">
        <v>1276</v>
      </c>
      <c r="D114" s="113" t="s">
        <v>1277</v>
      </c>
      <c r="E114" s="46" t="s">
        <v>9</v>
      </c>
      <c r="F114" s="46" t="s">
        <v>58</v>
      </c>
      <c r="G114" s="46" t="s">
        <v>100</v>
      </c>
      <c r="H114" s="46" t="s">
        <v>100</v>
      </c>
      <c r="I114" s="46">
        <v>1000</v>
      </c>
      <c r="J114" s="25"/>
      <c r="K114" s="26"/>
      <c r="L114" s="28"/>
      <c r="M114" s="26"/>
      <c r="N114" s="66"/>
      <c r="O114" s="71">
        <v>45142</v>
      </c>
      <c r="P114" s="32"/>
      <c r="Q114" s="33" t="s">
        <v>105</v>
      </c>
      <c r="R114" s="34" t="s">
        <v>290</v>
      </c>
      <c r="S114" s="32"/>
      <c r="T114" s="32"/>
      <c r="U114" s="32"/>
    </row>
    <row r="115" spans="1:23" s="35" customFormat="1" x14ac:dyDescent="0.25">
      <c r="A115" s="25">
        <v>105</v>
      </c>
      <c r="B115" s="46" t="s">
        <v>448</v>
      </c>
      <c r="C115" s="112" t="s">
        <v>449</v>
      </c>
      <c r="D115" s="113" t="s">
        <v>450</v>
      </c>
      <c r="E115" s="46" t="s">
        <v>9</v>
      </c>
      <c r="F115" s="46" t="s">
        <v>58</v>
      </c>
      <c r="G115" s="46" t="s">
        <v>100</v>
      </c>
      <c r="H115" s="46" t="s">
        <v>100</v>
      </c>
      <c r="I115" s="46">
        <v>1000</v>
      </c>
      <c r="J115" s="25"/>
      <c r="K115" s="26"/>
      <c r="L115" s="28"/>
      <c r="M115" s="26"/>
      <c r="N115" s="30"/>
      <c r="O115" s="78">
        <v>45145</v>
      </c>
      <c r="P115" s="32"/>
      <c r="Q115" s="33" t="s">
        <v>81</v>
      </c>
      <c r="R115" s="34"/>
      <c r="S115" s="32"/>
      <c r="T115" s="32"/>
      <c r="U115" s="32"/>
    </row>
    <row r="116" spans="1:23" s="35" customFormat="1" x14ac:dyDescent="0.25">
      <c r="A116" s="25">
        <v>106</v>
      </c>
      <c r="B116" s="46" t="s">
        <v>1278</v>
      </c>
      <c r="C116" s="112" t="s">
        <v>1279</v>
      </c>
      <c r="D116" s="113" t="s">
        <v>1280</v>
      </c>
      <c r="E116" s="46" t="s">
        <v>9</v>
      </c>
      <c r="F116" s="46" t="s">
        <v>58</v>
      </c>
      <c r="G116" s="46" t="s">
        <v>100</v>
      </c>
      <c r="H116" s="46" t="s">
        <v>100</v>
      </c>
      <c r="I116" s="46">
        <v>1000</v>
      </c>
      <c r="J116" s="25"/>
      <c r="K116" s="26"/>
      <c r="L116" s="28"/>
      <c r="M116" s="26"/>
      <c r="N116" s="30"/>
      <c r="O116" s="78" t="s">
        <v>151</v>
      </c>
      <c r="P116" s="32"/>
      <c r="Q116" s="33" t="s">
        <v>98</v>
      </c>
      <c r="R116" s="34" t="s">
        <v>291</v>
      </c>
      <c r="S116" s="32" t="s">
        <v>68</v>
      </c>
      <c r="T116" s="32" t="s">
        <v>69</v>
      </c>
      <c r="U116" s="32" t="s">
        <v>70</v>
      </c>
      <c r="V116" s="38">
        <v>45119</v>
      </c>
    </row>
    <row r="117" spans="1:23" s="35" customFormat="1" x14ac:dyDescent="0.25">
      <c r="A117" s="25">
        <v>107</v>
      </c>
      <c r="B117" s="46" t="s">
        <v>1067</v>
      </c>
      <c r="C117" s="112" t="s">
        <v>1068</v>
      </c>
      <c r="D117" s="113" t="s">
        <v>1069</v>
      </c>
      <c r="E117" s="46" t="s">
        <v>9</v>
      </c>
      <c r="F117" s="46" t="s">
        <v>58</v>
      </c>
      <c r="G117" s="46" t="s">
        <v>100</v>
      </c>
      <c r="H117" s="46" t="s">
        <v>100</v>
      </c>
      <c r="I117" s="46">
        <v>1000</v>
      </c>
      <c r="J117" s="25"/>
      <c r="K117" s="26"/>
      <c r="L117" s="28"/>
      <c r="M117" s="26"/>
      <c r="N117" s="30"/>
      <c r="O117" s="31" t="s">
        <v>151</v>
      </c>
      <c r="P117" s="33"/>
      <c r="Q117" s="32" t="s">
        <v>66</v>
      </c>
      <c r="R117" s="34" t="s">
        <v>292</v>
      </c>
      <c r="S117" s="32" t="s">
        <v>68</v>
      </c>
      <c r="T117" s="32" t="s">
        <v>69</v>
      </c>
      <c r="U117" s="32" t="s">
        <v>70</v>
      </c>
    </row>
    <row r="118" spans="1:23" s="42" customFormat="1" x14ac:dyDescent="0.25">
      <c r="A118" s="25">
        <v>108</v>
      </c>
      <c r="B118" s="46" t="s">
        <v>935</v>
      </c>
      <c r="C118" s="112" t="s">
        <v>936</v>
      </c>
      <c r="D118" s="113" t="s">
        <v>937</v>
      </c>
      <c r="E118" s="46" t="s">
        <v>9</v>
      </c>
      <c r="F118" s="46" t="s">
        <v>58</v>
      </c>
      <c r="G118" s="46" t="s">
        <v>100</v>
      </c>
      <c r="H118" s="46" t="s">
        <v>100</v>
      </c>
      <c r="I118" s="46">
        <v>1000</v>
      </c>
      <c r="J118" s="25"/>
      <c r="K118" s="26"/>
      <c r="L118" s="28"/>
      <c r="M118" s="26"/>
      <c r="N118" s="30"/>
      <c r="O118" s="77" t="s">
        <v>151</v>
      </c>
      <c r="P118" s="32"/>
      <c r="Q118" s="32" t="s">
        <v>66</v>
      </c>
      <c r="R118" s="34" t="s">
        <v>293</v>
      </c>
      <c r="S118" s="32" t="s">
        <v>294</v>
      </c>
      <c r="T118" s="32" t="s">
        <v>104</v>
      </c>
      <c r="U118" s="32" t="s">
        <v>81</v>
      </c>
    </row>
    <row r="119" spans="1:23" s="42" customFormat="1" x14ac:dyDescent="0.25">
      <c r="A119" s="25">
        <v>109</v>
      </c>
      <c r="B119" s="46" t="s">
        <v>938</v>
      </c>
      <c r="C119" s="112" t="s">
        <v>939</v>
      </c>
      <c r="D119" s="113" t="s">
        <v>940</v>
      </c>
      <c r="E119" s="46" t="s">
        <v>8</v>
      </c>
      <c r="F119" s="46" t="s">
        <v>58</v>
      </c>
      <c r="G119" s="46" t="s">
        <v>100</v>
      </c>
      <c r="H119" s="46" t="s">
        <v>100</v>
      </c>
      <c r="I119" s="46">
        <v>1000</v>
      </c>
      <c r="J119" s="25"/>
      <c r="K119" s="26"/>
      <c r="L119" s="28"/>
      <c r="M119" s="26"/>
      <c r="N119" s="30"/>
      <c r="O119" s="31" t="s">
        <v>151</v>
      </c>
      <c r="P119" s="32"/>
      <c r="Q119" s="32" t="s">
        <v>215</v>
      </c>
      <c r="R119" s="34" t="s">
        <v>295</v>
      </c>
      <c r="S119" s="32" t="s">
        <v>294</v>
      </c>
      <c r="T119" s="32" t="s">
        <v>81</v>
      </c>
      <c r="U119" s="32" t="s">
        <v>104</v>
      </c>
      <c r="V119" s="35"/>
      <c r="W119" s="35"/>
    </row>
    <row r="120" spans="1:23" s="35" customFormat="1" x14ac:dyDescent="0.25">
      <c r="A120" s="25">
        <v>110</v>
      </c>
      <c r="B120" s="46" t="s">
        <v>941</v>
      </c>
      <c r="C120" s="112" t="s">
        <v>942</v>
      </c>
      <c r="D120" s="113" t="s">
        <v>943</v>
      </c>
      <c r="E120" s="46" t="s">
        <v>8</v>
      </c>
      <c r="F120" s="46" t="s">
        <v>58</v>
      </c>
      <c r="G120" s="46" t="s">
        <v>100</v>
      </c>
      <c r="H120" s="46" t="s">
        <v>100</v>
      </c>
      <c r="I120" s="46">
        <v>1000</v>
      </c>
      <c r="J120" s="25"/>
      <c r="K120" s="26"/>
      <c r="L120" s="28"/>
      <c r="M120" s="26"/>
      <c r="N120" s="30"/>
      <c r="O120" s="31" t="s">
        <v>151</v>
      </c>
      <c r="P120" s="32"/>
      <c r="Q120" s="33" t="s">
        <v>66</v>
      </c>
      <c r="R120" s="34" t="s">
        <v>296</v>
      </c>
      <c r="S120" s="32" t="s">
        <v>297</v>
      </c>
      <c r="T120" s="32" t="s">
        <v>80</v>
      </c>
      <c r="U120" s="32" t="s">
        <v>104</v>
      </c>
    </row>
    <row r="121" spans="1:23" s="35" customFormat="1" x14ac:dyDescent="0.25">
      <c r="A121" s="25">
        <v>111</v>
      </c>
      <c r="B121" s="46" t="s">
        <v>719</v>
      </c>
      <c r="C121" s="112" t="s">
        <v>720</v>
      </c>
      <c r="D121" s="113" t="s">
        <v>721</v>
      </c>
      <c r="E121" s="46" t="s">
        <v>9</v>
      </c>
      <c r="F121" s="46" t="s">
        <v>58</v>
      </c>
      <c r="G121" s="46" t="s">
        <v>100</v>
      </c>
      <c r="H121" s="46" t="s">
        <v>100</v>
      </c>
      <c r="I121" s="46">
        <v>1000</v>
      </c>
      <c r="J121" s="25"/>
      <c r="K121" s="26"/>
      <c r="L121" s="28"/>
      <c r="M121" s="26"/>
      <c r="N121" s="30"/>
      <c r="O121" s="31" t="s">
        <v>151</v>
      </c>
      <c r="P121" s="32"/>
      <c r="Q121" s="33" t="s">
        <v>215</v>
      </c>
      <c r="R121" s="34" t="s">
        <v>298</v>
      </c>
      <c r="S121" s="32" t="s">
        <v>299</v>
      </c>
      <c r="T121" s="32" t="s">
        <v>300</v>
      </c>
      <c r="U121" s="32" t="s">
        <v>81</v>
      </c>
    </row>
    <row r="122" spans="1:23" s="35" customFormat="1" x14ac:dyDescent="0.25">
      <c r="A122" s="25">
        <v>112</v>
      </c>
      <c r="B122" s="46" t="s">
        <v>722</v>
      </c>
      <c r="C122" s="112" t="s">
        <v>723</v>
      </c>
      <c r="D122" s="113" t="s">
        <v>724</v>
      </c>
      <c r="E122" s="46" t="s">
        <v>8</v>
      </c>
      <c r="F122" s="46" t="s">
        <v>58</v>
      </c>
      <c r="G122" s="46" t="s">
        <v>100</v>
      </c>
      <c r="H122" s="46" t="s">
        <v>100</v>
      </c>
      <c r="I122" s="46">
        <v>1000</v>
      </c>
      <c r="J122" s="25"/>
      <c r="K122" s="26"/>
      <c r="L122" s="28"/>
      <c r="M122" s="26"/>
      <c r="N122" s="30"/>
      <c r="O122" s="31" t="s">
        <v>151</v>
      </c>
      <c r="P122" s="32"/>
      <c r="Q122" s="33" t="s">
        <v>66</v>
      </c>
      <c r="R122" s="34" t="s">
        <v>301</v>
      </c>
      <c r="S122" s="32" t="s">
        <v>302</v>
      </c>
      <c r="T122" s="32" t="s">
        <v>81</v>
      </c>
      <c r="U122" s="32" t="s">
        <v>303</v>
      </c>
      <c r="V122" s="42"/>
      <c r="W122" s="42"/>
    </row>
    <row r="123" spans="1:23" s="35" customFormat="1" x14ac:dyDescent="0.25">
      <c r="A123" s="25">
        <v>113</v>
      </c>
      <c r="B123" s="46" t="s">
        <v>1281</v>
      </c>
      <c r="C123" s="112" t="s">
        <v>1282</v>
      </c>
      <c r="D123" s="113" t="s">
        <v>1283</v>
      </c>
      <c r="E123" s="46" t="s">
        <v>8</v>
      </c>
      <c r="F123" s="46" t="s">
        <v>58</v>
      </c>
      <c r="G123" s="46" t="s">
        <v>100</v>
      </c>
      <c r="H123" s="46" t="s">
        <v>100</v>
      </c>
      <c r="I123" s="46">
        <v>1000</v>
      </c>
      <c r="J123" s="25"/>
      <c r="K123" s="26"/>
      <c r="L123" s="28"/>
      <c r="M123" s="26"/>
      <c r="N123" s="30"/>
      <c r="O123" s="77" t="s">
        <v>151</v>
      </c>
      <c r="P123" s="32"/>
      <c r="Q123" s="33" t="s">
        <v>98</v>
      </c>
      <c r="R123" s="34" t="s">
        <v>304</v>
      </c>
      <c r="S123" s="32"/>
      <c r="T123" s="32"/>
      <c r="U123" s="32"/>
    </row>
    <row r="124" spans="1:23" s="35" customFormat="1" x14ac:dyDescent="0.25">
      <c r="A124" s="25">
        <v>114</v>
      </c>
      <c r="B124" s="46" t="s">
        <v>725</v>
      </c>
      <c r="C124" s="112" t="s">
        <v>726</v>
      </c>
      <c r="D124" s="113" t="s">
        <v>727</v>
      </c>
      <c r="E124" s="46" t="s">
        <v>8</v>
      </c>
      <c r="F124" s="46" t="s">
        <v>58</v>
      </c>
      <c r="G124" s="46" t="s">
        <v>100</v>
      </c>
      <c r="H124" s="46" t="s">
        <v>100</v>
      </c>
      <c r="I124" s="46">
        <v>1000</v>
      </c>
      <c r="J124" s="25"/>
      <c r="K124" s="26"/>
      <c r="L124" s="28"/>
      <c r="M124" s="26"/>
      <c r="N124" s="30"/>
      <c r="O124" s="77" t="s">
        <v>151</v>
      </c>
      <c r="P124" s="32"/>
      <c r="Q124" s="32" t="s">
        <v>81</v>
      </c>
      <c r="R124" s="34" t="s">
        <v>305</v>
      </c>
      <c r="S124" s="32"/>
      <c r="T124" s="32"/>
      <c r="U124" s="32"/>
      <c r="V124" s="38">
        <v>45117</v>
      </c>
    </row>
    <row r="125" spans="1:23" s="35" customFormat="1" x14ac:dyDescent="0.25">
      <c r="A125" s="25">
        <v>115</v>
      </c>
      <c r="B125" s="46" t="s">
        <v>728</v>
      </c>
      <c r="C125" s="112" t="s">
        <v>729</v>
      </c>
      <c r="D125" s="113" t="s">
        <v>730</v>
      </c>
      <c r="E125" s="46" t="s">
        <v>8</v>
      </c>
      <c r="F125" s="46" t="s">
        <v>58</v>
      </c>
      <c r="G125" s="46" t="s">
        <v>100</v>
      </c>
      <c r="H125" s="46" t="s">
        <v>100</v>
      </c>
      <c r="I125" s="46">
        <v>1000</v>
      </c>
      <c r="J125" s="25"/>
      <c r="K125" s="26"/>
      <c r="L125" s="28"/>
      <c r="M125" s="26"/>
      <c r="N125" s="30"/>
      <c r="O125" s="77" t="s">
        <v>151</v>
      </c>
      <c r="P125" s="32"/>
      <c r="Q125" s="33" t="s">
        <v>70</v>
      </c>
      <c r="R125" s="34" t="s">
        <v>306</v>
      </c>
      <c r="S125" s="32"/>
      <c r="T125" s="32"/>
      <c r="U125" s="32"/>
    </row>
    <row r="126" spans="1:23" s="35" customFormat="1" x14ac:dyDescent="0.25">
      <c r="A126" s="25">
        <v>116</v>
      </c>
      <c r="B126" s="46" t="s">
        <v>1284</v>
      </c>
      <c r="C126" s="112" t="s">
        <v>1285</v>
      </c>
      <c r="D126" s="113" t="s">
        <v>1286</v>
      </c>
      <c r="E126" s="46" t="s">
        <v>9</v>
      </c>
      <c r="F126" s="46" t="s">
        <v>58</v>
      </c>
      <c r="G126" s="46" t="s">
        <v>100</v>
      </c>
      <c r="H126" s="46" t="s">
        <v>100</v>
      </c>
      <c r="I126" s="46">
        <v>1000</v>
      </c>
      <c r="J126" s="25"/>
      <c r="K126" s="26"/>
      <c r="L126" s="28"/>
      <c r="M126" s="26"/>
      <c r="N126" s="30"/>
      <c r="O126" s="31" t="s">
        <v>151</v>
      </c>
      <c r="P126" s="32"/>
      <c r="Q126" s="33" t="s">
        <v>70</v>
      </c>
      <c r="R126" s="34" t="s">
        <v>307</v>
      </c>
      <c r="S126" s="32"/>
      <c r="T126" s="32"/>
      <c r="U126" s="32"/>
    </row>
    <row r="127" spans="1:23" s="35" customFormat="1" x14ac:dyDescent="0.25">
      <c r="A127" s="25">
        <v>117</v>
      </c>
      <c r="B127" s="46" t="s">
        <v>1287</v>
      </c>
      <c r="C127" s="112" t="s">
        <v>1288</v>
      </c>
      <c r="D127" s="113" t="s">
        <v>1289</v>
      </c>
      <c r="E127" s="46" t="s">
        <v>9</v>
      </c>
      <c r="F127" s="46" t="s">
        <v>58</v>
      </c>
      <c r="G127" s="46" t="s">
        <v>100</v>
      </c>
      <c r="H127" s="46" t="s">
        <v>100</v>
      </c>
      <c r="I127" s="46">
        <v>1000</v>
      </c>
      <c r="J127" s="25"/>
      <c r="K127" s="26"/>
      <c r="L127" s="28"/>
      <c r="M127" s="26"/>
      <c r="N127" s="30"/>
      <c r="O127" s="31" t="s">
        <v>151</v>
      </c>
      <c r="P127" s="32"/>
      <c r="Q127" s="32" t="s">
        <v>105</v>
      </c>
      <c r="R127" s="34" t="s">
        <v>308</v>
      </c>
      <c r="S127" s="32"/>
      <c r="T127" s="32"/>
      <c r="U127" s="32"/>
      <c r="V127" s="38">
        <v>44917</v>
      </c>
    </row>
    <row r="128" spans="1:23" s="42" customFormat="1" x14ac:dyDescent="0.25">
      <c r="A128" s="25">
        <v>118</v>
      </c>
      <c r="B128" s="46" t="s">
        <v>734</v>
      </c>
      <c r="C128" s="112" t="s">
        <v>735</v>
      </c>
      <c r="D128" s="113" t="s">
        <v>736</v>
      </c>
      <c r="E128" s="46" t="s">
        <v>9</v>
      </c>
      <c r="F128" s="46" t="s">
        <v>58</v>
      </c>
      <c r="G128" s="46" t="s">
        <v>100</v>
      </c>
      <c r="H128" s="46" t="s">
        <v>100</v>
      </c>
      <c r="I128" s="46">
        <v>1000</v>
      </c>
      <c r="J128" s="25"/>
      <c r="K128" s="26"/>
      <c r="L128" s="28"/>
      <c r="M128" s="26"/>
      <c r="N128" s="30"/>
      <c r="O128" s="77" t="s">
        <v>151</v>
      </c>
      <c r="P128" s="32"/>
      <c r="Q128" s="33" t="s">
        <v>215</v>
      </c>
      <c r="R128" s="34" t="s">
        <v>309</v>
      </c>
      <c r="S128" s="32"/>
      <c r="T128" s="32"/>
      <c r="U128" s="32"/>
      <c r="V128" s="35"/>
      <c r="W128" s="35"/>
    </row>
    <row r="129" spans="1:23" s="35" customFormat="1" x14ac:dyDescent="0.25">
      <c r="A129" s="25">
        <v>119</v>
      </c>
      <c r="B129" s="46" t="s">
        <v>1290</v>
      </c>
      <c r="C129" s="112" t="s">
        <v>1291</v>
      </c>
      <c r="D129" s="113" t="s">
        <v>1292</v>
      </c>
      <c r="E129" s="46" t="s">
        <v>9</v>
      </c>
      <c r="F129" s="46" t="s">
        <v>58</v>
      </c>
      <c r="G129" s="46" t="s">
        <v>100</v>
      </c>
      <c r="H129" s="46" t="s">
        <v>100</v>
      </c>
      <c r="I129" s="46">
        <v>1000</v>
      </c>
      <c r="J129" s="25"/>
      <c r="K129" s="26"/>
      <c r="L129" s="28"/>
      <c r="M129" s="26"/>
      <c r="N129" s="30"/>
      <c r="O129" s="31" t="s">
        <v>151</v>
      </c>
      <c r="P129" s="32"/>
      <c r="Q129" s="32" t="s">
        <v>104</v>
      </c>
      <c r="R129" s="34" t="s">
        <v>310</v>
      </c>
      <c r="S129" s="32"/>
      <c r="T129" s="32"/>
      <c r="U129" s="32"/>
      <c r="V129" s="38">
        <v>45079</v>
      </c>
    </row>
    <row r="130" spans="1:23" s="42" customFormat="1" x14ac:dyDescent="0.25">
      <c r="A130" s="25">
        <v>120</v>
      </c>
      <c r="B130" s="46" t="s">
        <v>968</v>
      </c>
      <c r="C130" s="112" t="s">
        <v>969</v>
      </c>
      <c r="D130" s="113" t="s">
        <v>970</v>
      </c>
      <c r="E130" s="46" t="s">
        <v>9</v>
      </c>
      <c r="F130" s="46" t="s">
        <v>58</v>
      </c>
      <c r="G130" s="46" t="s">
        <v>100</v>
      </c>
      <c r="H130" s="46" t="s">
        <v>100</v>
      </c>
      <c r="I130" s="46">
        <v>1000</v>
      </c>
      <c r="J130" s="25"/>
      <c r="K130" s="26"/>
      <c r="L130" s="28"/>
      <c r="M130" s="26"/>
      <c r="N130" s="30"/>
      <c r="O130" s="31" t="s">
        <v>151</v>
      </c>
      <c r="P130" s="32"/>
      <c r="Q130" s="33" t="s">
        <v>104</v>
      </c>
      <c r="R130" s="34"/>
      <c r="S130" s="32"/>
      <c r="T130" s="32"/>
      <c r="U130" s="32"/>
      <c r="V130" s="35"/>
      <c r="W130" s="35"/>
    </row>
    <row r="131" spans="1:23" s="35" customFormat="1" x14ac:dyDescent="0.25">
      <c r="A131" s="25">
        <v>121</v>
      </c>
      <c r="B131" s="46" t="s">
        <v>737</v>
      </c>
      <c r="C131" s="112" t="s">
        <v>738</v>
      </c>
      <c r="D131" s="113" t="s">
        <v>739</v>
      </c>
      <c r="E131" s="46" t="s">
        <v>8</v>
      </c>
      <c r="F131" s="46" t="s">
        <v>58</v>
      </c>
      <c r="G131" s="46" t="s">
        <v>100</v>
      </c>
      <c r="H131" s="46" t="s">
        <v>100</v>
      </c>
      <c r="I131" s="46">
        <v>1000</v>
      </c>
      <c r="J131" s="25"/>
      <c r="K131" s="26"/>
      <c r="L131" s="28"/>
      <c r="M131" s="26"/>
      <c r="N131" s="30"/>
      <c r="O131" s="31" t="s">
        <v>151</v>
      </c>
      <c r="P131" s="32"/>
      <c r="Q131" s="33" t="s">
        <v>69</v>
      </c>
      <c r="R131" s="82"/>
      <c r="S131" s="37"/>
      <c r="T131" s="37"/>
      <c r="U131" s="37"/>
    </row>
    <row r="132" spans="1:23" s="35" customFormat="1" x14ac:dyDescent="0.25">
      <c r="A132" s="25">
        <v>122</v>
      </c>
      <c r="B132" s="46" t="s">
        <v>1293</v>
      </c>
      <c r="C132" s="112" t="s">
        <v>1294</v>
      </c>
      <c r="D132" s="113" t="s">
        <v>1295</v>
      </c>
      <c r="E132" s="46" t="s">
        <v>9</v>
      </c>
      <c r="F132" s="46" t="s">
        <v>58</v>
      </c>
      <c r="G132" s="46" t="s">
        <v>100</v>
      </c>
      <c r="H132" s="46" t="s">
        <v>100</v>
      </c>
      <c r="I132" s="46">
        <v>1000</v>
      </c>
      <c r="J132" s="25"/>
      <c r="K132" s="26"/>
      <c r="L132" s="28"/>
      <c r="M132" s="26"/>
      <c r="N132" s="30"/>
      <c r="O132" s="31" t="s">
        <v>151</v>
      </c>
      <c r="P132" s="32"/>
      <c r="Q132" s="33" t="s">
        <v>105</v>
      </c>
      <c r="R132" s="34"/>
      <c r="S132" s="32"/>
      <c r="T132" s="32"/>
      <c r="U132" s="32"/>
    </row>
    <row r="133" spans="1:23" s="35" customFormat="1" x14ac:dyDescent="0.25">
      <c r="A133" s="25">
        <v>123</v>
      </c>
      <c r="B133" s="46" t="s">
        <v>1296</v>
      </c>
      <c r="C133" s="112" t="s">
        <v>1297</v>
      </c>
      <c r="D133" s="113" t="s">
        <v>1298</v>
      </c>
      <c r="E133" s="46" t="s">
        <v>9</v>
      </c>
      <c r="F133" s="46" t="s">
        <v>58</v>
      </c>
      <c r="G133" s="46" t="s">
        <v>100</v>
      </c>
      <c r="H133" s="46" t="s">
        <v>100</v>
      </c>
      <c r="I133" s="46">
        <v>1000</v>
      </c>
      <c r="J133" s="25"/>
      <c r="K133" s="26"/>
      <c r="L133" s="28"/>
      <c r="M133" s="26"/>
      <c r="N133" s="30"/>
      <c r="O133" s="31" t="s">
        <v>151</v>
      </c>
      <c r="P133" s="32"/>
      <c r="Q133" s="33" t="s">
        <v>103</v>
      </c>
      <c r="R133" s="34"/>
      <c r="S133" s="32"/>
      <c r="T133" s="32"/>
      <c r="U133" s="32"/>
      <c r="V133" s="38">
        <v>45112</v>
      </c>
    </row>
    <row r="134" spans="1:23" s="35" customFormat="1" x14ac:dyDescent="0.25">
      <c r="A134" s="25">
        <v>124</v>
      </c>
      <c r="B134" s="46" t="s">
        <v>1070</v>
      </c>
      <c r="C134" s="112" t="s">
        <v>1071</v>
      </c>
      <c r="D134" s="113" t="s">
        <v>1072</v>
      </c>
      <c r="E134" s="46" t="s">
        <v>8</v>
      </c>
      <c r="F134" s="46" t="s">
        <v>71</v>
      </c>
      <c r="G134" s="46" t="s">
        <v>107</v>
      </c>
      <c r="H134" s="46" t="s">
        <v>107</v>
      </c>
      <c r="I134" s="46">
        <v>1000</v>
      </c>
      <c r="J134" s="25"/>
      <c r="K134" s="26"/>
      <c r="L134" s="28"/>
      <c r="M134" s="26"/>
      <c r="N134" s="30"/>
      <c r="O134" s="31" t="s">
        <v>151</v>
      </c>
      <c r="P134" s="32"/>
      <c r="Q134" s="33" t="s">
        <v>104</v>
      </c>
      <c r="R134" s="82"/>
      <c r="S134" s="37"/>
      <c r="T134" s="37"/>
      <c r="U134" s="37"/>
      <c r="V134" s="42"/>
      <c r="W134" s="42"/>
    </row>
    <row r="135" spans="1:23" s="35" customFormat="1" x14ac:dyDescent="0.25">
      <c r="A135" s="25">
        <v>125</v>
      </c>
      <c r="B135" s="46" t="s">
        <v>1073</v>
      </c>
      <c r="C135" s="112" t="s">
        <v>1074</v>
      </c>
      <c r="D135" s="113" t="s">
        <v>1075</v>
      </c>
      <c r="E135" s="46" t="s">
        <v>8</v>
      </c>
      <c r="F135" s="46" t="s">
        <v>71</v>
      </c>
      <c r="G135" s="46" t="s">
        <v>107</v>
      </c>
      <c r="H135" s="46" t="s">
        <v>107</v>
      </c>
      <c r="I135" s="46">
        <v>1000</v>
      </c>
      <c r="J135" s="25"/>
      <c r="K135" s="26"/>
      <c r="L135" s="28"/>
      <c r="M135" s="26"/>
      <c r="N135" s="30"/>
      <c r="O135" s="31" t="s">
        <v>151</v>
      </c>
      <c r="P135" s="32"/>
      <c r="Q135" s="33" t="s">
        <v>81</v>
      </c>
      <c r="R135" s="34"/>
      <c r="S135" s="32"/>
      <c r="T135" s="32"/>
      <c r="U135" s="32"/>
    </row>
    <row r="136" spans="1:23" s="35" customFormat="1" x14ac:dyDescent="0.25">
      <c r="A136" s="25">
        <v>126</v>
      </c>
      <c r="B136" s="46" t="s">
        <v>752</v>
      </c>
      <c r="C136" s="112" t="s">
        <v>753</v>
      </c>
      <c r="D136" s="113" t="s">
        <v>754</v>
      </c>
      <c r="E136" s="46" t="s">
        <v>9</v>
      </c>
      <c r="F136" s="46" t="s">
        <v>71</v>
      </c>
      <c r="G136" s="46" t="s">
        <v>107</v>
      </c>
      <c r="H136" s="46" t="s">
        <v>107</v>
      </c>
      <c r="I136" s="46">
        <v>1000</v>
      </c>
      <c r="J136" s="25"/>
      <c r="K136" s="26"/>
      <c r="L136" s="28"/>
      <c r="M136" s="26"/>
      <c r="N136" s="30"/>
      <c r="O136" s="31" t="s">
        <v>151</v>
      </c>
      <c r="P136" s="32"/>
      <c r="Q136" s="32" t="s">
        <v>104</v>
      </c>
      <c r="R136" s="34" t="s">
        <v>311</v>
      </c>
      <c r="S136" s="32"/>
      <c r="T136" s="32"/>
      <c r="U136" s="32"/>
    </row>
    <row r="137" spans="1:23" s="42" customFormat="1" x14ac:dyDescent="0.25">
      <c r="A137" s="25">
        <v>127</v>
      </c>
      <c r="B137" s="46" t="s">
        <v>1076</v>
      </c>
      <c r="C137" s="112" t="s">
        <v>1077</v>
      </c>
      <c r="D137" s="113" t="s">
        <v>1078</v>
      </c>
      <c r="E137" s="46" t="s">
        <v>8</v>
      </c>
      <c r="F137" s="46" t="s">
        <v>71</v>
      </c>
      <c r="G137" s="46" t="s">
        <v>107</v>
      </c>
      <c r="H137" s="46" t="s">
        <v>107</v>
      </c>
      <c r="I137" s="46">
        <v>1000</v>
      </c>
      <c r="J137" s="25"/>
      <c r="K137" s="26"/>
      <c r="L137" s="28"/>
      <c r="M137" s="26"/>
      <c r="N137" s="30"/>
      <c r="O137" s="77" t="s">
        <v>151</v>
      </c>
      <c r="P137" s="32"/>
      <c r="Q137" s="33" t="s">
        <v>81</v>
      </c>
      <c r="R137" s="34" t="s">
        <v>312</v>
      </c>
      <c r="S137" s="32"/>
      <c r="T137" s="32"/>
      <c r="U137" s="32"/>
      <c r="V137" s="38">
        <v>45083</v>
      </c>
      <c r="W137" s="35"/>
    </row>
    <row r="138" spans="1:23" s="42" customFormat="1" x14ac:dyDescent="0.25">
      <c r="A138" s="25">
        <v>128</v>
      </c>
      <c r="B138" s="46" t="s">
        <v>1299</v>
      </c>
      <c r="C138" s="112" t="s">
        <v>1300</v>
      </c>
      <c r="D138" s="113" t="s">
        <v>1301</v>
      </c>
      <c r="E138" s="46" t="s">
        <v>9</v>
      </c>
      <c r="F138" s="46" t="s">
        <v>58</v>
      </c>
      <c r="G138" s="46" t="s">
        <v>107</v>
      </c>
      <c r="H138" s="46" t="s">
        <v>107</v>
      </c>
      <c r="I138" s="46">
        <v>1000</v>
      </c>
      <c r="J138" s="25"/>
      <c r="K138" s="26"/>
      <c r="L138" s="28"/>
      <c r="M138" s="26"/>
      <c r="N138" s="30"/>
      <c r="O138" s="77" t="s">
        <v>151</v>
      </c>
      <c r="P138" s="32"/>
      <c r="Q138" s="32" t="s">
        <v>81</v>
      </c>
      <c r="R138" s="34" t="s">
        <v>313</v>
      </c>
      <c r="S138" s="32"/>
      <c r="T138" s="32"/>
      <c r="U138" s="32"/>
      <c r="V138" s="35"/>
      <c r="W138" s="35"/>
    </row>
    <row r="139" spans="1:23" s="35" customFormat="1" x14ac:dyDescent="0.25">
      <c r="A139" s="25">
        <v>129</v>
      </c>
      <c r="B139" s="46" t="s">
        <v>980</v>
      </c>
      <c r="C139" s="112" t="s">
        <v>981</v>
      </c>
      <c r="D139" s="113" t="s">
        <v>982</v>
      </c>
      <c r="E139" s="46" t="s">
        <v>9</v>
      </c>
      <c r="F139" s="46" t="s">
        <v>71</v>
      </c>
      <c r="G139" s="46" t="s">
        <v>107</v>
      </c>
      <c r="H139" s="46" t="s">
        <v>107</v>
      </c>
      <c r="I139" s="46">
        <v>1000</v>
      </c>
      <c r="J139" s="25"/>
      <c r="K139" s="26"/>
      <c r="L139" s="28"/>
      <c r="M139" s="26"/>
      <c r="N139" s="30"/>
      <c r="O139" s="77" t="s">
        <v>151</v>
      </c>
      <c r="P139" s="32"/>
      <c r="Q139" s="33" t="s">
        <v>69</v>
      </c>
      <c r="R139" s="34"/>
      <c r="S139" s="32" t="s">
        <v>229</v>
      </c>
      <c r="T139" s="32" t="s">
        <v>230</v>
      </c>
      <c r="U139" s="32" t="s">
        <v>123</v>
      </c>
    </row>
    <row r="140" spans="1:23" s="35" customFormat="1" x14ac:dyDescent="0.25">
      <c r="A140" s="25">
        <v>130</v>
      </c>
      <c r="B140" s="46" t="s">
        <v>983</v>
      </c>
      <c r="C140" s="112" t="s">
        <v>984</v>
      </c>
      <c r="D140" s="113" t="s">
        <v>985</v>
      </c>
      <c r="E140" s="46" t="s">
        <v>8</v>
      </c>
      <c r="F140" s="46" t="s">
        <v>58</v>
      </c>
      <c r="G140" s="46" t="s">
        <v>107</v>
      </c>
      <c r="H140" s="46" t="s">
        <v>107</v>
      </c>
      <c r="I140" s="46">
        <v>1000</v>
      </c>
      <c r="J140" s="25"/>
      <c r="K140" s="26"/>
      <c r="L140" s="28"/>
      <c r="M140" s="26"/>
      <c r="N140" s="30"/>
      <c r="O140" s="31" t="s">
        <v>151</v>
      </c>
      <c r="P140" s="32"/>
      <c r="Q140" s="33" t="s">
        <v>69</v>
      </c>
      <c r="R140" s="34"/>
      <c r="S140" s="32" t="s">
        <v>229</v>
      </c>
      <c r="T140" s="32" t="s">
        <v>230</v>
      </c>
      <c r="U140" s="32" t="s">
        <v>123</v>
      </c>
    </row>
    <row r="141" spans="1:23" s="35" customFormat="1" x14ac:dyDescent="0.25">
      <c r="A141" s="25">
        <v>131</v>
      </c>
      <c r="B141" s="46" t="s">
        <v>992</v>
      </c>
      <c r="C141" s="112" t="s">
        <v>993</v>
      </c>
      <c r="D141" s="113" t="s">
        <v>994</v>
      </c>
      <c r="E141" s="46" t="s">
        <v>9</v>
      </c>
      <c r="F141" s="46" t="s">
        <v>71</v>
      </c>
      <c r="G141" s="46" t="s">
        <v>107</v>
      </c>
      <c r="H141" s="46" t="s">
        <v>107</v>
      </c>
      <c r="I141" s="46">
        <v>1000</v>
      </c>
      <c r="J141" s="25"/>
      <c r="K141" s="26"/>
      <c r="L141" s="28"/>
      <c r="M141" s="26"/>
      <c r="N141" s="30"/>
      <c r="O141" s="77" t="s">
        <v>151</v>
      </c>
      <c r="P141" s="32"/>
      <c r="Q141" s="32" t="s">
        <v>105</v>
      </c>
      <c r="R141" s="34" t="s">
        <v>152</v>
      </c>
      <c r="S141" s="32" t="s">
        <v>116</v>
      </c>
      <c r="T141" s="32" t="s">
        <v>85</v>
      </c>
      <c r="U141" s="32" t="s">
        <v>98</v>
      </c>
    </row>
    <row r="142" spans="1:23" s="35" customFormat="1" x14ac:dyDescent="0.25">
      <c r="A142" s="25">
        <v>132</v>
      </c>
      <c r="B142" s="46" t="s">
        <v>1302</v>
      </c>
      <c r="C142" s="112" t="s">
        <v>1303</v>
      </c>
      <c r="D142" s="113" t="s">
        <v>1304</v>
      </c>
      <c r="E142" s="46" t="s">
        <v>8</v>
      </c>
      <c r="F142" s="46" t="s">
        <v>58</v>
      </c>
      <c r="G142" s="46" t="s">
        <v>107</v>
      </c>
      <c r="H142" s="46" t="s">
        <v>107</v>
      </c>
      <c r="I142" s="46">
        <v>1000</v>
      </c>
      <c r="J142" s="39"/>
      <c r="K142" s="40"/>
      <c r="L142" s="41"/>
      <c r="M142" s="40"/>
      <c r="N142" s="98"/>
      <c r="O142" s="31" t="s">
        <v>314</v>
      </c>
      <c r="P142" s="32"/>
      <c r="Q142" s="33" t="s">
        <v>69</v>
      </c>
      <c r="R142" s="34"/>
      <c r="S142" s="32"/>
      <c r="T142" s="32"/>
      <c r="U142" s="32"/>
    </row>
    <row r="143" spans="1:23" s="42" customFormat="1" x14ac:dyDescent="0.25">
      <c r="A143" s="25">
        <v>133</v>
      </c>
      <c r="B143" s="46" t="s">
        <v>1305</v>
      </c>
      <c r="C143" s="112" t="s">
        <v>1306</v>
      </c>
      <c r="D143" s="113" t="s">
        <v>1307</v>
      </c>
      <c r="E143" s="46" t="s">
        <v>9</v>
      </c>
      <c r="F143" s="46" t="s">
        <v>58</v>
      </c>
      <c r="G143" s="46" t="s">
        <v>107</v>
      </c>
      <c r="H143" s="46" t="s">
        <v>107</v>
      </c>
      <c r="I143" s="46">
        <v>1000</v>
      </c>
      <c r="J143" s="25"/>
      <c r="K143" s="26"/>
      <c r="L143" s="28"/>
      <c r="M143" s="26"/>
      <c r="N143" s="66"/>
      <c r="O143" s="99" t="s">
        <v>315</v>
      </c>
      <c r="P143" s="32"/>
      <c r="Q143" s="33" t="s">
        <v>69</v>
      </c>
      <c r="R143" s="34" t="s">
        <v>316</v>
      </c>
      <c r="S143" s="32"/>
      <c r="T143" s="32"/>
      <c r="U143" s="32"/>
      <c r="V143" s="35"/>
      <c r="W143" s="35"/>
    </row>
    <row r="144" spans="1:23" s="42" customFormat="1" x14ac:dyDescent="0.25">
      <c r="A144" s="25">
        <v>134</v>
      </c>
      <c r="B144" s="46" t="s">
        <v>998</v>
      </c>
      <c r="C144" s="112" t="s">
        <v>999</v>
      </c>
      <c r="D144" s="113" t="s">
        <v>1000</v>
      </c>
      <c r="E144" s="46" t="s">
        <v>9</v>
      </c>
      <c r="F144" s="46" t="s">
        <v>71</v>
      </c>
      <c r="G144" s="46" t="s">
        <v>107</v>
      </c>
      <c r="H144" s="46" t="s">
        <v>107</v>
      </c>
      <c r="I144" s="46">
        <v>1000</v>
      </c>
      <c r="J144" s="25"/>
      <c r="K144" s="26"/>
      <c r="L144" s="28"/>
      <c r="M144" s="26"/>
      <c r="N144" s="66"/>
      <c r="O144" s="35"/>
      <c r="P144" s="35"/>
      <c r="Q144" s="38"/>
      <c r="R144" s="10"/>
      <c r="S144" s="35"/>
      <c r="T144" s="35"/>
      <c r="U144" s="35"/>
      <c r="V144" s="35"/>
      <c r="W144" s="35"/>
    </row>
    <row r="145" spans="1:23" s="42" customFormat="1" x14ac:dyDescent="0.25">
      <c r="A145" s="25">
        <v>135</v>
      </c>
      <c r="B145" s="46" t="s">
        <v>1124</v>
      </c>
      <c r="C145" s="112" t="s">
        <v>1125</v>
      </c>
      <c r="D145" s="113" t="s">
        <v>1126</v>
      </c>
      <c r="E145" s="46" t="s">
        <v>9</v>
      </c>
      <c r="F145" s="46" t="s">
        <v>58</v>
      </c>
      <c r="G145" s="46" t="s">
        <v>107</v>
      </c>
      <c r="H145" s="46" t="s">
        <v>107</v>
      </c>
      <c r="I145" s="46">
        <v>1000</v>
      </c>
      <c r="J145" s="25"/>
      <c r="K145" s="26"/>
      <c r="L145" s="28"/>
      <c r="M145" s="26"/>
      <c r="N145" s="66"/>
      <c r="O145" s="35"/>
      <c r="P145" s="35"/>
      <c r="Q145" s="38"/>
      <c r="R145" s="10"/>
      <c r="S145" s="35"/>
      <c r="T145" s="35"/>
      <c r="U145" s="35"/>
      <c r="V145" s="35"/>
      <c r="W145" s="35"/>
    </row>
    <row r="146" spans="1:23" s="42" customFormat="1" x14ac:dyDescent="0.25">
      <c r="A146" s="25">
        <v>136</v>
      </c>
      <c r="B146" s="46" t="s">
        <v>761</v>
      </c>
      <c r="C146" s="112" t="s">
        <v>762</v>
      </c>
      <c r="D146" s="113" t="s">
        <v>763</v>
      </c>
      <c r="E146" s="46" t="s">
        <v>8</v>
      </c>
      <c r="F146" s="46" t="s">
        <v>71</v>
      </c>
      <c r="G146" s="46" t="s">
        <v>107</v>
      </c>
      <c r="H146" s="46" t="s">
        <v>107</v>
      </c>
      <c r="I146" s="46">
        <v>1000</v>
      </c>
      <c r="J146" s="25"/>
      <c r="K146" s="26"/>
      <c r="L146" s="28"/>
      <c r="M146" s="26"/>
      <c r="N146" s="66"/>
      <c r="O146" s="35"/>
      <c r="P146" s="35"/>
      <c r="Q146" s="38"/>
      <c r="R146" s="10"/>
      <c r="S146" s="35"/>
      <c r="T146" s="35"/>
      <c r="U146" s="35"/>
      <c r="V146" s="35"/>
      <c r="W146" s="35"/>
    </row>
    <row r="147" spans="1:23" s="42" customFormat="1" x14ac:dyDescent="0.25">
      <c r="A147" s="25">
        <v>137</v>
      </c>
      <c r="B147" s="46" t="s">
        <v>1127</v>
      </c>
      <c r="C147" s="112" t="s">
        <v>1128</v>
      </c>
      <c r="D147" s="113" t="s">
        <v>1129</v>
      </c>
      <c r="E147" s="46" t="s">
        <v>9</v>
      </c>
      <c r="F147" s="46" t="s">
        <v>58</v>
      </c>
      <c r="G147" s="46" t="s">
        <v>107</v>
      </c>
      <c r="H147" s="46" t="s">
        <v>107</v>
      </c>
      <c r="I147" s="46">
        <v>1000</v>
      </c>
      <c r="J147" s="25"/>
      <c r="K147" s="26"/>
      <c r="L147" s="28"/>
      <c r="M147" s="26"/>
      <c r="N147" s="66"/>
      <c r="O147" s="35"/>
      <c r="P147" s="35"/>
      <c r="Q147" s="38"/>
      <c r="R147" s="10"/>
      <c r="S147" s="35"/>
      <c r="T147" s="35"/>
      <c r="U147" s="35"/>
      <c r="V147" s="35"/>
      <c r="W147" s="35"/>
    </row>
    <row r="148" spans="1:23" s="42" customFormat="1" x14ac:dyDescent="0.25">
      <c r="A148" s="25">
        <v>138</v>
      </c>
      <c r="B148" s="46" t="s">
        <v>767</v>
      </c>
      <c r="C148" s="112" t="s">
        <v>768</v>
      </c>
      <c r="D148" s="113" t="s">
        <v>769</v>
      </c>
      <c r="E148" s="46" t="s">
        <v>9</v>
      </c>
      <c r="F148" s="46" t="s">
        <v>58</v>
      </c>
      <c r="G148" s="46" t="s">
        <v>107</v>
      </c>
      <c r="H148" s="46" t="s">
        <v>107</v>
      </c>
      <c r="I148" s="46">
        <v>1000</v>
      </c>
      <c r="J148" s="25"/>
      <c r="K148" s="26"/>
      <c r="L148" s="28"/>
      <c r="M148" s="26"/>
      <c r="N148" s="66"/>
      <c r="O148" s="35"/>
      <c r="P148" s="35"/>
      <c r="Q148" s="38"/>
      <c r="R148" s="10"/>
      <c r="S148" s="35"/>
      <c r="T148" s="35"/>
      <c r="U148" s="35"/>
      <c r="V148" s="35"/>
      <c r="W148" s="35"/>
    </row>
    <row r="149" spans="1:23" s="42" customFormat="1" x14ac:dyDescent="0.25">
      <c r="A149" s="25">
        <v>139</v>
      </c>
      <c r="B149" s="46" t="s">
        <v>1082</v>
      </c>
      <c r="C149" s="112" t="s">
        <v>1083</v>
      </c>
      <c r="D149" s="113" t="s">
        <v>1084</v>
      </c>
      <c r="E149" s="46" t="s">
        <v>8</v>
      </c>
      <c r="F149" s="46" t="s">
        <v>71</v>
      </c>
      <c r="G149" s="46" t="s">
        <v>107</v>
      </c>
      <c r="H149" s="46" t="s">
        <v>107</v>
      </c>
      <c r="I149" s="46">
        <v>1000</v>
      </c>
      <c r="J149" s="25"/>
      <c r="K149" s="26"/>
      <c r="L149" s="28"/>
      <c r="M149" s="26"/>
      <c r="N149" s="66"/>
      <c r="O149" s="35"/>
      <c r="P149" s="35"/>
      <c r="Q149" s="38"/>
      <c r="R149" s="10"/>
      <c r="S149" s="35"/>
      <c r="T149" s="35"/>
      <c r="U149" s="35"/>
      <c r="V149" s="35"/>
      <c r="W149" s="35"/>
    </row>
    <row r="150" spans="1:23" s="42" customFormat="1" x14ac:dyDescent="0.25">
      <c r="A150" s="25">
        <v>140</v>
      </c>
      <c r="B150" s="46" t="s">
        <v>454</v>
      </c>
      <c r="C150" s="112" t="s">
        <v>455</v>
      </c>
      <c r="D150" s="113" t="s">
        <v>456</v>
      </c>
      <c r="E150" s="46" t="s">
        <v>9</v>
      </c>
      <c r="F150" s="46" t="s">
        <v>71</v>
      </c>
      <c r="G150" s="46" t="s">
        <v>107</v>
      </c>
      <c r="H150" s="46" t="s">
        <v>107</v>
      </c>
      <c r="I150" s="46">
        <v>1000</v>
      </c>
      <c r="J150" s="25"/>
      <c r="K150" s="26"/>
      <c r="L150" s="28"/>
      <c r="M150" s="26"/>
      <c r="N150" s="66"/>
      <c r="O150" s="35"/>
      <c r="P150" s="35"/>
      <c r="Q150" s="38"/>
      <c r="R150" s="10"/>
      <c r="S150" s="35"/>
      <c r="T150" s="35"/>
      <c r="U150" s="35"/>
      <c r="V150" s="35"/>
      <c r="W150" s="35"/>
    </row>
    <row r="151" spans="1:23" s="42" customFormat="1" x14ac:dyDescent="0.25">
      <c r="A151" s="25">
        <v>141</v>
      </c>
      <c r="B151" s="46" t="s">
        <v>1085</v>
      </c>
      <c r="C151" s="112" t="s">
        <v>1086</v>
      </c>
      <c r="D151" s="113" t="s">
        <v>1087</v>
      </c>
      <c r="E151" s="46" t="s">
        <v>8</v>
      </c>
      <c r="F151" s="46" t="s">
        <v>71</v>
      </c>
      <c r="G151" s="46" t="s">
        <v>107</v>
      </c>
      <c r="H151" s="46" t="s">
        <v>107</v>
      </c>
      <c r="I151" s="46">
        <v>1000</v>
      </c>
      <c r="J151" s="25"/>
      <c r="K151" s="26"/>
      <c r="L151" s="28"/>
      <c r="M151" s="26"/>
      <c r="N151" s="66"/>
      <c r="O151" s="35"/>
      <c r="P151" s="35"/>
      <c r="Q151" s="38"/>
      <c r="R151" s="10"/>
      <c r="S151" s="35"/>
      <c r="T151" s="35"/>
      <c r="U151" s="35"/>
      <c r="V151" s="35"/>
      <c r="W151" s="35"/>
    </row>
    <row r="152" spans="1:23" s="42" customFormat="1" x14ac:dyDescent="0.25">
      <c r="A152" s="25">
        <v>142</v>
      </c>
      <c r="B152" s="48" t="s">
        <v>1308</v>
      </c>
      <c r="C152" s="112" t="s">
        <v>1309</v>
      </c>
      <c r="D152" s="114" t="s">
        <v>1310</v>
      </c>
      <c r="E152" s="48" t="s">
        <v>9</v>
      </c>
      <c r="F152" s="48" t="s">
        <v>58</v>
      </c>
      <c r="G152" s="48" t="s">
        <v>107</v>
      </c>
      <c r="H152" s="48" t="s">
        <v>107</v>
      </c>
      <c r="I152" s="48">
        <v>1000</v>
      </c>
      <c r="J152" s="25"/>
      <c r="K152" s="26"/>
      <c r="L152" s="28"/>
      <c r="M152" s="26"/>
      <c r="N152" s="66"/>
      <c r="O152" s="35"/>
      <c r="P152" s="35"/>
      <c r="Q152" s="38"/>
      <c r="R152" s="10"/>
      <c r="S152" s="35"/>
      <c r="T152" s="35"/>
      <c r="U152" s="35"/>
      <c r="V152" s="35"/>
      <c r="W152" s="35"/>
    </row>
    <row r="153" spans="1:23" s="42" customFormat="1" x14ac:dyDescent="0.25">
      <c r="A153" s="25">
        <v>143</v>
      </c>
      <c r="B153" s="46" t="s">
        <v>427</v>
      </c>
      <c r="C153" s="112" t="s">
        <v>428</v>
      </c>
      <c r="D153" s="113" t="s">
        <v>429</v>
      </c>
      <c r="E153" s="46" t="s">
        <v>8</v>
      </c>
      <c r="F153" s="46" t="s">
        <v>71</v>
      </c>
      <c r="G153" s="46" t="s">
        <v>107</v>
      </c>
      <c r="H153" s="46" t="s">
        <v>107</v>
      </c>
      <c r="I153" s="46">
        <v>1000</v>
      </c>
      <c r="J153" s="25"/>
      <c r="K153" s="26"/>
      <c r="L153" s="28"/>
      <c r="M153" s="26"/>
      <c r="N153" s="66"/>
      <c r="O153" s="35"/>
      <c r="P153" s="35"/>
      <c r="Q153" s="38"/>
      <c r="R153" s="10"/>
      <c r="S153" s="35"/>
      <c r="T153" s="35"/>
      <c r="U153" s="35"/>
      <c r="V153" s="35"/>
      <c r="W153" s="35"/>
    </row>
    <row r="154" spans="1:23" s="42" customFormat="1" x14ac:dyDescent="0.25">
      <c r="A154" s="25">
        <v>144</v>
      </c>
      <c r="B154" s="46" t="s">
        <v>1010</v>
      </c>
      <c r="C154" s="112" t="s">
        <v>1011</v>
      </c>
      <c r="D154" s="113" t="s">
        <v>1012</v>
      </c>
      <c r="E154" s="46" t="s">
        <v>9</v>
      </c>
      <c r="F154" s="46" t="s">
        <v>71</v>
      </c>
      <c r="G154" s="46" t="s">
        <v>107</v>
      </c>
      <c r="H154" s="46" t="s">
        <v>107</v>
      </c>
      <c r="I154" s="46">
        <v>1000</v>
      </c>
      <c r="J154" s="25"/>
      <c r="K154" s="26"/>
      <c r="L154" s="28"/>
      <c r="M154" s="26"/>
      <c r="N154" s="66"/>
      <c r="O154" s="35"/>
      <c r="P154" s="35"/>
      <c r="Q154" s="38"/>
      <c r="R154" s="10"/>
      <c r="S154" s="35"/>
      <c r="T154" s="35"/>
      <c r="U154" s="35"/>
      <c r="V154" s="35"/>
      <c r="W154" s="35"/>
    </row>
    <row r="155" spans="1:23" s="42" customFormat="1" x14ac:dyDescent="0.25">
      <c r="A155" s="25">
        <v>145</v>
      </c>
      <c r="B155" s="46" t="s">
        <v>788</v>
      </c>
      <c r="C155" s="112" t="s">
        <v>789</v>
      </c>
      <c r="D155" s="113" t="s">
        <v>790</v>
      </c>
      <c r="E155" s="46" t="s">
        <v>9</v>
      </c>
      <c r="F155" s="46" t="s">
        <v>71</v>
      </c>
      <c r="G155" s="46" t="s">
        <v>107</v>
      </c>
      <c r="H155" s="46" t="s">
        <v>107</v>
      </c>
      <c r="I155" s="46">
        <v>1000</v>
      </c>
      <c r="J155" s="25"/>
      <c r="K155" s="26"/>
      <c r="L155" s="28"/>
      <c r="M155" s="26"/>
      <c r="N155" s="66"/>
      <c r="O155" s="35"/>
      <c r="P155" s="35"/>
      <c r="Q155" s="38"/>
      <c r="R155" s="10"/>
      <c r="S155" s="35"/>
      <c r="T155" s="35"/>
      <c r="U155" s="35"/>
      <c r="V155" s="35"/>
      <c r="W155" s="35"/>
    </row>
    <row r="156" spans="1:23" s="42" customFormat="1" x14ac:dyDescent="0.25">
      <c r="A156" s="25">
        <v>146</v>
      </c>
      <c r="B156" s="46" t="s">
        <v>1311</v>
      </c>
      <c r="C156" s="112" t="s">
        <v>1312</v>
      </c>
      <c r="D156" s="113" t="s">
        <v>1313</v>
      </c>
      <c r="E156" s="46" t="s">
        <v>9</v>
      </c>
      <c r="F156" s="46" t="s">
        <v>71</v>
      </c>
      <c r="G156" s="46" t="s">
        <v>107</v>
      </c>
      <c r="H156" s="46" t="s">
        <v>107</v>
      </c>
      <c r="I156" s="46">
        <v>1000</v>
      </c>
      <c r="J156" s="25"/>
      <c r="K156" s="26"/>
      <c r="L156" s="28"/>
      <c r="M156" s="26"/>
      <c r="N156" s="66"/>
      <c r="O156" s="35"/>
      <c r="P156" s="35"/>
      <c r="Q156" s="38"/>
      <c r="R156" s="10"/>
      <c r="S156" s="35"/>
      <c r="T156" s="35"/>
      <c r="U156" s="35"/>
      <c r="V156" s="35"/>
      <c r="W156" s="35"/>
    </row>
    <row r="157" spans="1:23" s="42" customFormat="1" x14ac:dyDescent="0.25">
      <c r="A157" s="25">
        <v>147</v>
      </c>
      <c r="B157" s="46" t="s">
        <v>1314</v>
      </c>
      <c r="C157" s="112" t="s">
        <v>1315</v>
      </c>
      <c r="D157" s="113" t="s">
        <v>1316</v>
      </c>
      <c r="E157" s="46" t="s">
        <v>9</v>
      </c>
      <c r="F157" s="46" t="s">
        <v>71</v>
      </c>
      <c r="G157" s="46" t="s">
        <v>107</v>
      </c>
      <c r="H157" s="46" t="s">
        <v>107</v>
      </c>
      <c r="I157" s="46">
        <v>1000</v>
      </c>
      <c r="J157" s="25"/>
      <c r="K157" s="26"/>
      <c r="L157" s="28"/>
      <c r="M157" s="26"/>
      <c r="N157" s="66"/>
      <c r="O157" s="35"/>
      <c r="P157" s="35"/>
      <c r="Q157" s="38"/>
      <c r="R157" s="10"/>
      <c r="S157" s="35"/>
      <c r="T157" s="35"/>
      <c r="U157" s="35"/>
      <c r="V157" s="35"/>
      <c r="W157" s="35"/>
    </row>
    <row r="158" spans="1:23" s="42" customFormat="1" x14ac:dyDescent="0.25">
      <c r="A158" s="25">
        <v>148</v>
      </c>
      <c r="B158" s="46" t="s">
        <v>1317</v>
      </c>
      <c r="C158" s="112" t="s">
        <v>1318</v>
      </c>
      <c r="D158" s="113" t="s">
        <v>1319</v>
      </c>
      <c r="E158" s="46" t="s">
        <v>9</v>
      </c>
      <c r="F158" s="46" t="s">
        <v>58</v>
      </c>
      <c r="G158" s="46" t="s">
        <v>107</v>
      </c>
      <c r="H158" s="46" t="s">
        <v>107</v>
      </c>
      <c r="I158" s="46">
        <v>1000</v>
      </c>
      <c r="J158" s="25"/>
      <c r="K158" s="26"/>
      <c r="L158" s="28"/>
      <c r="M158" s="26"/>
      <c r="N158" s="66"/>
      <c r="O158" s="35"/>
      <c r="P158" s="35"/>
      <c r="Q158" s="38"/>
      <c r="R158" s="10"/>
      <c r="S158" s="35"/>
      <c r="T158" s="35"/>
      <c r="U158" s="35"/>
      <c r="V158" s="35"/>
      <c r="W158" s="35"/>
    </row>
    <row r="159" spans="1:23" s="42" customFormat="1" x14ac:dyDescent="0.25">
      <c r="A159" s="25">
        <v>149</v>
      </c>
      <c r="B159" s="46" t="s">
        <v>1320</v>
      </c>
      <c r="C159" s="112" t="s">
        <v>1321</v>
      </c>
      <c r="D159" s="113" t="s">
        <v>1322</v>
      </c>
      <c r="E159" s="46" t="s">
        <v>1323</v>
      </c>
      <c r="F159" s="46" t="s">
        <v>1324</v>
      </c>
      <c r="G159" s="46" t="s">
        <v>1325</v>
      </c>
      <c r="H159" s="46" t="s">
        <v>1325</v>
      </c>
      <c r="I159" s="46">
        <v>1000</v>
      </c>
      <c r="J159" s="25"/>
      <c r="K159" s="26"/>
      <c r="L159" s="28"/>
      <c r="M159" s="26"/>
      <c r="N159" s="66"/>
      <c r="O159" s="35"/>
      <c r="P159" s="35"/>
      <c r="Q159" s="38"/>
      <c r="R159" s="10"/>
      <c r="S159" s="35"/>
      <c r="T159" s="35"/>
      <c r="U159" s="35"/>
      <c r="V159" s="35"/>
      <c r="W159" s="35"/>
    </row>
    <row r="160" spans="1:23" s="42" customFormat="1" x14ac:dyDescent="0.25">
      <c r="A160" s="25">
        <v>150</v>
      </c>
      <c r="B160" s="46" t="s">
        <v>539</v>
      </c>
      <c r="C160" s="112" t="s">
        <v>540</v>
      </c>
      <c r="D160" s="113" t="s">
        <v>541</v>
      </c>
      <c r="E160" s="46" t="s">
        <v>8</v>
      </c>
      <c r="F160" s="46" t="s">
        <v>58</v>
      </c>
      <c r="G160" s="46" t="s">
        <v>124</v>
      </c>
      <c r="H160" s="46" t="s">
        <v>125</v>
      </c>
      <c r="I160" s="46">
        <v>1000</v>
      </c>
      <c r="J160" s="25"/>
      <c r="K160" s="26"/>
      <c r="L160" s="28"/>
      <c r="M160" s="26"/>
      <c r="N160" s="66"/>
      <c r="O160" s="35"/>
      <c r="P160" s="35"/>
      <c r="Q160" s="38"/>
      <c r="R160" s="10"/>
      <c r="S160" s="35"/>
      <c r="T160" s="35"/>
      <c r="U160" s="35"/>
      <c r="V160" s="35"/>
      <c r="W160" s="35"/>
    </row>
    <row r="161" spans="1:23" s="42" customFormat="1" x14ac:dyDescent="0.25">
      <c r="A161" s="25">
        <v>151</v>
      </c>
      <c r="B161" s="46" t="s">
        <v>845</v>
      </c>
      <c r="C161" s="112" t="s">
        <v>846</v>
      </c>
      <c r="D161" s="113" t="s">
        <v>847</v>
      </c>
      <c r="E161" s="46" t="s">
        <v>9</v>
      </c>
      <c r="F161" s="46" t="s">
        <v>58</v>
      </c>
      <c r="G161" s="46" t="s">
        <v>124</v>
      </c>
      <c r="H161" s="46" t="s">
        <v>125</v>
      </c>
      <c r="I161" s="46">
        <v>1000</v>
      </c>
      <c r="J161" s="25"/>
      <c r="K161" s="26"/>
      <c r="L161" s="28"/>
      <c r="M161" s="26"/>
      <c r="N161" s="66"/>
      <c r="O161" s="35"/>
      <c r="P161" s="35"/>
      <c r="Q161" s="38"/>
      <c r="R161" s="10"/>
      <c r="S161" s="35"/>
      <c r="T161" s="35"/>
      <c r="U161" s="35"/>
      <c r="V161" s="35"/>
      <c r="W161" s="35"/>
    </row>
    <row r="162" spans="1:23" s="42" customFormat="1" x14ac:dyDescent="0.25">
      <c r="A162" s="25">
        <v>152</v>
      </c>
      <c r="B162" s="46" t="s">
        <v>421</v>
      </c>
      <c r="C162" s="112" t="s">
        <v>422</v>
      </c>
      <c r="D162" s="113" t="s">
        <v>423</v>
      </c>
      <c r="E162" s="46" t="s">
        <v>9</v>
      </c>
      <c r="F162" s="46" t="s">
        <v>58</v>
      </c>
      <c r="G162" s="46" t="s">
        <v>124</v>
      </c>
      <c r="H162" s="46" t="s">
        <v>125</v>
      </c>
      <c r="I162" s="46">
        <v>1000</v>
      </c>
      <c r="J162" s="25"/>
      <c r="K162" s="26"/>
      <c r="L162" s="28"/>
      <c r="M162" s="26"/>
      <c r="N162" s="66"/>
      <c r="O162" s="35"/>
      <c r="P162" s="35"/>
      <c r="Q162" s="38"/>
      <c r="R162" s="10"/>
      <c r="S162" s="35"/>
      <c r="T162" s="35"/>
      <c r="U162" s="35"/>
      <c r="V162" s="35"/>
      <c r="W162" s="35"/>
    </row>
    <row r="163" spans="1:23" s="42" customFormat="1" x14ac:dyDescent="0.25">
      <c r="A163" s="25">
        <v>153</v>
      </c>
      <c r="B163" s="46" t="s">
        <v>551</v>
      </c>
      <c r="C163" s="112" t="s">
        <v>552</v>
      </c>
      <c r="D163" s="113" t="s">
        <v>553</v>
      </c>
      <c r="E163" s="46" t="s">
        <v>8</v>
      </c>
      <c r="F163" s="46" t="s">
        <v>58</v>
      </c>
      <c r="G163" s="46" t="s">
        <v>124</v>
      </c>
      <c r="H163" s="46" t="s">
        <v>125</v>
      </c>
      <c r="I163" s="46">
        <v>1000</v>
      </c>
      <c r="J163" s="25"/>
      <c r="K163" s="26"/>
      <c r="L163" s="28"/>
      <c r="M163" s="26"/>
      <c r="N163" s="66"/>
      <c r="O163" s="35"/>
      <c r="P163" s="35"/>
      <c r="Q163" s="38"/>
      <c r="R163" s="10"/>
      <c r="S163" s="35"/>
      <c r="T163" s="35"/>
      <c r="U163" s="35"/>
      <c r="V163" s="35"/>
      <c r="W163" s="35"/>
    </row>
    <row r="164" spans="1:23" s="42" customFormat="1" x14ac:dyDescent="0.25">
      <c r="A164" s="25">
        <v>154</v>
      </c>
      <c r="B164" s="46" t="s">
        <v>1326</v>
      </c>
      <c r="C164" s="112" t="s">
        <v>1327</v>
      </c>
      <c r="D164" s="113" t="s">
        <v>1328</v>
      </c>
      <c r="E164" s="46" t="s">
        <v>9</v>
      </c>
      <c r="F164" s="46" t="s">
        <v>58</v>
      </c>
      <c r="G164" s="46" t="s">
        <v>124</v>
      </c>
      <c r="H164" s="46" t="s">
        <v>187</v>
      </c>
      <c r="I164" s="46">
        <v>1000</v>
      </c>
      <c r="J164" s="25"/>
      <c r="K164" s="26"/>
      <c r="L164" s="28"/>
      <c r="M164" s="26"/>
      <c r="N164" s="66"/>
      <c r="O164" s="35"/>
      <c r="P164" s="35"/>
      <c r="Q164" s="38"/>
      <c r="R164" s="10"/>
      <c r="S164" s="35"/>
      <c r="T164" s="35"/>
      <c r="U164" s="35"/>
      <c r="V164" s="35"/>
      <c r="W164" s="35"/>
    </row>
    <row r="165" spans="1:23" s="42" customFormat="1" x14ac:dyDescent="0.25">
      <c r="A165" s="25">
        <v>155</v>
      </c>
      <c r="B165" s="46" t="s">
        <v>836</v>
      </c>
      <c r="C165" s="112" t="s">
        <v>837</v>
      </c>
      <c r="D165" s="113" t="s">
        <v>838</v>
      </c>
      <c r="E165" s="46" t="s">
        <v>9</v>
      </c>
      <c r="F165" s="46" t="s">
        <v>58</v>
      </c>
      <c r="G165" s="46" t="s">
        <v>124</v>
      </c>
      <c r="H165" s="46" t="s">
        <v>187</v>
      </c>
      <c r="I165" s="46">
        <v>1000</v>
      </c>
      <c r="J165" s="25"/>
      <c r="K165" s="26"/>
      <c r="L165" s="28"/>
      <c r="M165" s="26"/>
      <c r="N165" s="66"/>
      <c r="O165" s="35"/>
      <c r="P165" s="35"/>
      <c r="Q165" s="38"/>
      <c r="R165" s="10"/>
      <c r="S165" s="35"/>
      <c r="T165" s="35"/>
      <c r="U165" s="35"/>
      <c r="V165" s="35"/>
      <c r="W165" s="35"/>
    </row>
    <row r="166" spans="1:23" s="42" customFormat="1" x14ac:dyDescent="0.25">
      <c r="A166" s="25">
        <v>156</v>
      </c>
      <c r="B166" s="46" t="s">
        <v>1329</v>
      </c>
      <c r="C166" s="112" t="s">
        <v>1330</v>
      </c>
      <c r="D166" s="113" t="s">
        <v>1331</v>
      </c>
      <c r="E166" s="46" t="s">
        <v>9</v>
      </c>
      <c r="F166" s="46" t="s">
        <v>58</v>
      </c>
      <c r="G166" s="46" t="s">
        <v>124</v>
      </c>
      <c r="H166" s="46" t="s">
        <v>187</v>
      </c>
      <c r="I166" s="46">
        <v>1000</v>
      </c>
      <c r="J166" s="25"/>
      <c r="K166" s="26"/>
      <c r="L166" s="28"/>
      <c r="M166" s="26"/>
      <c r="N166" s="66"/>
      <c r="O166" s="35"/>
      <c r="P166" s="35"/>
      <c r="Q166" s="38"/>
      <c r="R166" s="10"/>
      <c r="S166" s="35"/>
      <c r="T166" s="35"/>
      <c r="U166" s="35"/>
      <c r="V166" s="35"/>
      <c r="W166" s="35"/>
    </row>
    <row r="167" spans="1:23" s="42" customFormat="1" x14ac:dyDescent="0.25">
      <c r="A167" s="25">
        <v>157</v>
      </c>
      <c r="B167" s="46" t="s">
        <v>1332</v>
      </c>
      <c r="C167" s="112" t="s">
        <v>1333</v>
      </c>
      <c r="D167" s="113" t="s">
        <v>1334</v>
      </c>
      <c r="E167" s="46" t="s">
        <v>9</v>
      </c>
      <c r="F167" s="46" t="s">
        <v>58</v>
      </c>
      <c r="G167" s="46" t="s">
        <v>124</v>
      </c>
      <c r="H167" s="46" t="s">
        <v>187</v>
      </c>
      <c r="I167" s="46">
        <v>1000</v>
      </c>
      <c r="J167" s="25"/>
      <c r="K167" s="26"/>
      <c r="L167" s="28"/>
      <c r="M167" s="26"/>
      <c r="N167" s="66"/>
      <c r="O167" s="35"/>
      <c r="P167" s="35"/>
      <c r="Q167" s="38"/>
      <c r="R167" s="10"/>
      <c r="S167" s="35"/>
      <c r="T167" s="35"/>
      <c r="U167" s="35"/>
      <c r="V167" s="35"/>
      <c r="W167" s="35"/>
    </row>
    <row r="168" spans="1:23" s="42" customFormat="1" x14ac:dyDescent="0.25">
      <c r="A168" s="25">
        <v>158</v>
      </c>
      <c r="B168" s="46" t="s">
        <v>842</v>
      </c>
      <c r="C168" s="112" t="s">
        <v>843</v>
      </c>
      <c r="D168" s="113" t="s">
        <v>844</v>
      </c>
      <c r="E168" s="46" t="s">
        <v>8</v>
      </c>
      <c r="F168" s="46" t="s">
        <v>58</v>
      </c>
      <c r="G168" s="46" t="s">
        <v>124</v>
      </c>
      <c r="H168" s="46" t="s">
        <v>187</v>
      </c>
      <c r="I168" s="46">
        <v>1000</v>
      </c>
      <c r="J168" s="25"/>
      <c r="K168" s="26"/>
      <c r="L168" s="28"/>
      <c r="M168" s="26"/>
      <c r="N168" s="66"/>
      <c r="O168" s="35"/>
      <c r="P168" s="35"/>
      <c r="Q168" s="38"/>
      <c r="R168" s="10"/>
      <c r="S168" s="35"/>
      <c r="T168" s="35"/>
      <c r="U168" s="35"/>
      <c r="V168" s="35"/>
      <c r="W168" s="35"/>
    </row>
    <row r="169" spans="1:23" ht="20.25" x14ac:dyDescent="0.3">
      <c r="A169" s="205" t="s">
        <v>108</v>
      </c>
      <c r="B169" s="205"/>
      <c r="C169" s="205"/>
      <c r="D169" s="205"/>
      <c r="E169" s="205"/>
      <c r="F169" s="205"/>
      <c r="G169" s="205"/>
      <c r="H169" s="205"/>
      <c r="I169" s="214">
        <f>SUM(I11:I168)</f>
        <v>138500</v>
      </c>
      <c r="J169" s="214"/>
      <c r="K169" s="214"/>
      <c r="L169" s="214"/>
      <c r="M169" s="214"/>
      <c r="N169" s="214"/>
    </row>
    <row r="170" spans="1:23" ht="20.25" x14ac:dyDescent="0.3">
      <c r="A170" s="205" t="s">
        <v>1365</v>
      </c>
      <c r="B170" s="205"/>
      <c r="C170" s="205"/>
      <c r="D170" s="205"/>
      <c r="E170" s="205"/>
      <c r="F170" s="205"/>
      <c r="G170" s="205"/>
      <c r="H170" s="205"/>
      <c r="I170" s="205"/>
      <c r="J170" s="43"/>
      <c r="K170" s="61"/>
      <c r="L170" s="43"/>
      <c r="M170" s="62"/>
      <c r="N170" s="48"/>
    </row>
    <row r="172" spans="1:23" x14ac:dyDescent="0.25">
      <c r="E172" s="53">
        <v>158</v>
      </c>
    </row>
  </sheetData>
  <mergeCells count="11">
    <mergeCell ref="A170:I170"/>
    <mergeCell ref="A1:N1"/>
    <mergeCell ref="A2:N2"/>
    <mergeCell ref="A3:N3"/>
    <mergeCell ref="A4:N4"/>
    <mergeCell ref="G5:H5"/>
    <mergeCell ref="A6:N6"/>
    <mergeCell ref="A8:H8"/>
    <mergeCell ref="I9:K9"/>
    <mergeCell ref="A169:H169"/>
    <mergeCell ref="I169:N16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"/>
  <sheetViews>
    <sheetView topLeftCell="A36" workbookViewId="0">
      <selection activeCell="G43" sqref="G43"/>
    </sheetView>
  </sheetViews>
  <sheetFormatPr defaultColWidth="15.42578125" defaultRowHeight="15" x14ac:dyDescent="0.25"/>
  <cols>
    <col min="1" max="1" width="5" style="8" bestFit="1" customWidth="1"/>
    <col min="2" max="2" width="11.42578125" style="10" customWidth="1"/>
    <col min="3" max="3" width="14.140625" style="11" customWidth="1"/>
    <col min="4" max="4" width="44.85546875" style="52" customWidth="1"/>
    <col min="5" max="5" width="4.85546875" style="53" customWidth="1"/>
    <col min="6" max="6" width="5.28515625" style="8" customWidth="1"/>
    <col min="7" max="7" width="11.42578125" style="8" customWidth="1"/>
    <col min="8" max="8" width="20.5703125" style="8" customWidth="1"/>
    <col min="9" max="9" width="5.7109375" style="8" hidden="1" customWidth="1"/>
    <col min="10" max="10" width="10" style="8" hidden="1" customWidth="1"/>
    <col min="11" max="11" width="7.7109375" style="9" hidden="1" customWidth="1"/>
    <col min="12" max="12" width="27" style="13" hidden="1" customWidth="1"/>
    <col min="13" max="13" width="14.85546875" style="14" hidden="1" customWidth="1"/>
    <col min="14" max="14" width="13.5703125" style="54" hidden="1" customWidth="1"/>
    <col min="15" max="15" width="13.28515625" style="54" hidden="1" customWidth="1"/>
    <col min="16" max="16" width="11.85546875" style="19" hidden="1" customWidth="1"/>
    <col min="17" max="17" width="12.5703125" style="8" hidden="1" customWidth="1"/>
    <col min="18" max="18" width="7.42578125" style="8" hidden="1" customWidth="1"/>
    <col min="19" max="19" width="9.140625" style="8" hidden="1" customWidth="1"/>
    <col min="20" max="20" width="7.28515625" style="8" hidden="1" customWidth="1"/>
    <col min="21" max="21" width="8.42578125" style="8" hidden="1" customWidth="1"/>
    <col min="22" max="22" width="7.5703125" style="8" hidden="1" customWidth="1"/>
    <col min="23" max="23" width="8.140625" style="8" hidden="1" customWidth="1"/>
    <col min="24" max="24" width="5.85546875" style="8" hidden="1" customWidth="1"/>
    <col min="25" max="25" width="9.42578125" style="8" hidden="1" customWidth="1"/>
    <col min="26" max="26" width="11.28515625" style="55" hidden="1" customWidth="1"/>
    <col min="27" max="27" width="12.5703125" style="8" hidden="1" customWidth="1"/>
    <col min="28" max="28" width="11.7109375" style="8" hidden="1" customWidth="1"/>
    <col min="29" max="29" width="10.140625" style="54" hidden="1" customWidth="1"/>
    <col min="30" max="30" width="7.42578125" style="8" hidden="1" customWidth="1"/>
    <col min="31" max="31" width="12.85546875" style="8" hidden="1" customWidth="1"/>
    <col min="32" max="33" width="10" style="8" hidden="1" customWidth="1"/>
    <col min="34" max="34" width="11.28515625" style="8" hidden="1" customWidth="1"/>
    <col min="35" max="35" width="9.140625" style="8" hidden="1" customWidth="1"/>
    <col min="36" max="36" width="10.42578125" style="8" hidden="1" customWidth="1"/>
    <col min="37" max="37" width="10.7109375" style="8" hidden="1" customWidth="1"/>
    <col min="38" max="38" width="8.85546875" style="8" hidden="1" customWidth="1"/>
    <col min="39" max="39" width="8.5703125" style="8" hidden="1" customWidth="1"/>
    <col min="40" max="40" width="8.7109375" style="8" hidden="1" customWidth="1"/>
    <col min="41" max="41" width="8.85546875" style="8" hidden="1" customWidth="1"/>
    <col min="42" max="42" width="19.28515625" style="8" customWidth="1"/>
    <col min="43" max="43" width="11.42578125" style="8" hidden="1" customWidth="1"/>
    <col min="44" max="44" width="11.7109375" style="15" hidden="1" customWidth="1"/>
    <col min="45" max="45" width="12.5703125" style="8" hidden="1" customWidth="1"/>
    <col min="46" max="46" width="16.28515625" style="51" hidden="1" customWidth="1"/>
    <col min="47" max="47" width="8.7109375" style="19" hidden="1" customWidth="1"/>
    <col min="48" max="48" width="37.140625" style="7" hidden="1" customWidth="1"/>
    <col min="49" max="49" width="15.140625" style="7" hidden="1" customWidth="1"/>
    <col min="50" max="50" width="22" style="7" hidden="1" customWidth="1"/>
    <col min="51" max="51" width="15.42578125" style="8" hidden="1" customWidth="1"/>
    <col min="52" max="52" width="16" style="7" hidden="1" customWidth="1"/>
    <col min="53" max="53" width="17.140625" style="7" hidden="1" customWidth="1"/>
    <col min="54" max="54" width="20.42578125" style="7" hidden="1" customWidth="1"/>
    <col min="55" max="56" width="15.42578125" style="7" hidden="1" customWidth="1"/>
    <col min="57" max="254" width="15.42578125" style="7"/>
    <col min="255" max="255" width="5" style="7" bestFit="1" customWidth="1"/>
    <col min="256" max="256" width="11.42578125" style="7" customWidth="1"/>
    <col min="257" max="257" width="16.28515625" style="7" bestFit="1" customWidth="1"/>
    <col min="258" max="258" width="14.85546875" style="7" customWidth="1"/>
    <col min="259" max="259" width="44.85546875" style="7" customWidth="1"/>
    <col min="260" max="260" width="4.85546875" style="7" customWidth="1"/>
    <col min="261" max="261" width="5.28515625" style="7" customWidth="1"/>
    <col min="262" max="262" width="11.42578125" style="7" customWidth="1"/>
    <col min="263" max="263" width="20.5703125" style="7" customWidth="1"/>
    <col min="264" max="264" width="5.7109375" style="7" customWidth="1"/>
    <col min="265" max="265" width="10" style="7" customWidth="1"/>
    <col min="266" max="266" width="7.7109375" style="7" customWidth="1"/>
    <col min="267" max="267" width="27" style="7" customWidth="1"/>
    <col min="268" max="268" width="14.85546875" style="7" customWidth="1"/>
    <col min="269" max="269" width="13.5703125" style="7" customWidth="1"/>
    <col min="270" max="270" width="13.28515625" style="7" customWidth="1"/>
    <col min="271" max="271" width="11.85546875" style="7" customWidth="1"/>
    <col min="272" max="272" width="12.5703125" style="7" customWidth="1"/>
    <col min="273" max="273" width="7.42578125" style="7" customWidth="1"/>
    <col min="274" max="274" width="9.140625" style="7" customWidth="1"/>
    <col min="275" max="275" width="7.28515625" style="7" customWidth="1"/>
    <col min="276" max="276" width="8.42578125" style="7" customWidth="1"/>
    <col min="277" max="277" width="7.5703125" style="7" customWidth="1"/>
    <col min="278" max="278" width="8.140625" style="7" customWidth="1"/>
    <col min="279" max="279" width="5.85546875" style="7" customWidth="1"/>
    <col min="280" max="280" width="9.42578125" style="7" customWidth="1"/>
    <col min="281" max="281" width="11.28515625" style="7" customWidth="1"/>
    <col min="282" max="282" width="12.5703125" style="7" customWidth="1"/>
    <col min="283" max="283" width="11.7109375" style="7" customWidth="1"/>
    <col min="284" max="284" width="10.140625" style="7" customWidth="1"/>
    <col min="285" max="285" width="7.42578125" style="7" customWidth="1"/>
    <col min="286" max="286" width="12.85546875" style="7" customWidth="1"/>
    <col min="287" max="288" width="10" style="7" customWidth="1"/>
    <col min="289" max="289" width="11.28515625" style="7" customWidth="1"/>
    <col min="290" max="290" width="9.140625" style="7" customWidth="1"/>
    <col min="291" max="291" width="10.42578125" style="7" customWidth="1"/>
    <col min="292" max="292" width="10.7109375" style="7" customWidth="1"/>
    <col min="293" max="293" width="8.85546875" style="7" customWidth="1"/>
    <col min="294" max="294" width="8.5703125" style="7" customWidth="1"/>
    <col min="295" max="295" width="8.7109375" style="7" customWidth="1"/>
    <col min="296" max="297" width="8.85546875" style="7" customWidth="1"/>
    <col min="298" max="298" width="11.42578125" style="7" customWidth="1"/>
    <col min="299" max="299" width="11.7109375" style="7" customWidth="1"/>
    <col min="300" max="300" width="12.5703125" style="7" customWidth="1"/>
    <col min="301" max="301" width="16.28515625" style="7" customWidth="1"/>
    <col min="302" max="302" width="8.7109375" style="7" customWidth="1"/>
    <col min="303" max="303" width="37.140625" style="7" customWidth="1"/>
    <col min="304" max="304" width="15.140625" style="7" customWidth="1"/>
    <col min="305" max="305" width="22" style="7" bestFit="1" customWidth="1"/>
    <col min="306" max="306" width="15.42578125" style="7"/>
    <col min="307" max="307" width="16" style="7" customWidth="1"/>
    <col min="308" max="308" width="17.140625" style="7" bestFit="1" customWidth="1"/>
    <col min="309" max="309" width="20.42578125" style="7" bestFit="1" customWidth="1"/>
    <col min="310" max="510" width="15.42578125" style="7"/>
    <col min="511" max="511" width="5" style="7" bestFit="1" customWidth="1"/>
    <col min="512" max="512" width="11.42578125" style="7" customWidth="1"/>
    <col min="513" max="513" width="16.28515625" style="7" bestFit="1" customWidth="1"/>
    <col min="514" max="514" width="14.85546875" style="7" customWidth="1"/>
    <col min="515" max="515" width="44.85546875" style="7" customWidth="1"/>
    <col min="516" max="516" width="4.85546875" style="7" customWidth="1"/>
    <col min="517" max="517" width="5.28515625" style="7" customWidth="1"/>
    <col min="518" max="518" width="11.42578125" style="7" customWidth="1"/>
    <col min="519" max="519" width="20.5703125" style="7" customWidth="1"/>
    <col min="520" max="520" width="5.7109375" style="7" customWidth="1"/>
    <col min="521" max="521" width="10" style="7" customWidth="1"/>
    <col min="522" max="522" width="7.7109375" style="7" customWidth="1"/>
    <col min="523" max="523" width="27" style="7" customWidth="1"/>
    <col min="524" max="524" width="14.85546875" style="7" customWidth="1"/>
    <col min="525" max="525" width="13.5703125" style="7" customWidth="1"/>
    <col min="526" max="526" width="13.28515625" style="7" customWidth="1"/>
    <col min="527" max="527" width="11.85546875" style="7" customWidth="1"/>
    <col min="528" max="528" width="12.5703125" style="7" customWidth="1"/>
    <col min="529" max="529" width="7.42578125" style="7" customWidth="1"/>
    <col min="530" max="530" width="9.140625" style="7" customWidth="1"/>
    <col min="531" max="531" width="7.28515625" style="7" customWidth="1"/>
    <col min="532" max="532" width="8.42578125" style="7" customWidth="1"/>
    <col min="533" max="533" width="7.5703125" style="7" customWidth="1"/>
    <col min="534" max="534" width="8.140625" style="7" customWidth="1"/>
    <col min="535" max="535" width="5.85546875" style="7" customWidth="1"/>
    <col min="536" max="536" width="9.42578125" style="7" customWidth="1"/>
    <col min="537" max="537" width="11.28515625" style="7" customWidth="1"/>
    <col min="538" max="538" width="12.5703125" style="7" customWidth="1"/>
    <col min="539" max="539" width="11.7109375" style="7" customWidth="1"/>
    <col min="540" max="540" width="10.140625" style="7" customWidth="1"/>
    <col min="541" max="541" width="7.42578125" style="7" customWidth="1"/>
    <col min="542" max="542" width="12.85546875" style="7" customWidth="1"/>
    <col min="543" max="544" width="10" style="7" customWidth="1"/>
    <col min="545" max="545" width="11.28515625" style="7" customWidth="1"/>
    <col min="546" max="546" width="9.140625" style="7" customWidth="1"/>
    <col min="547" max="547" width="10.42578125" style="7" customWidth="1"/>
    <col min="548" max="548" width="10.7109375" style="7" customWidth="1"/>
    <col min="549" max="549" width="8.85546875" style="7" customWidth="1"/>
    <col min="550" max="550" width="8.5703125" style="7" customWidth="1"/>
    <col min="551" max="551" width="8.7109375" style="7" customWidth="1"/>
    <col min="552" max="553" width="8.85546875" style="7" customWidth="1"/>
    <col min="554" max="554" width="11.42578125" style="7" customWidth="1"/>
    <col min="555" max="555" width="11.7109375" style="7" customWidth="1"/>
    <col min="556" max="556" width="12.5703125" style="7" customWidth="1"/>
    <col min="557" max="557" width="16.28515625" style="7" customWidth="1"/>
    <col min="558" max="558" width="8.7109375" style="7" customWidth="1"/>
    <col min="559" max="559" width="37.140625" style="7" customWidth="1"/>
    <col min="560" max="560" width="15.140625" style="7" customWidth="1"/>
    <col min="561" max="561" width="22" style="7" bestFit="1" customWidth="1"/>
    <col min="562" max="562" width="15.42578125" style="7"/>
    <col min="563" max="563" width="16" style="7" customWidth="1"/>
    <col min="564" max="564" width="17.140625" style="7" bestFit="1" customWidth="1"/>
    <col min="565" max="565" width="20.42578125" style="7" bestFit="1" customWidth="1"/>
    <col min="566" max="766" width="15.42578125" style="7"/>
    <col min="767" max="767" width="5" style="7" bestFit="1" customWidth="1"/>
    <col min="768" max="768" width="11.42578125" style="7" customWidth="1"/>
    <col min="769" max="769" width="16.28515625" style="7" bestFit="1" customWidth="1"/>
    <col min="770" max="770" width="14.85546875" style="7" customWidth="1"/>
    <col min="771" max="771" width="44.85546875" style="7" customWidth="1"/>
    <col min="772" max="772" width="4.85546875" style="7" customWidth="1"/>
    <col min="773" max="773" width="5.28515625" style="7" customWidth="1"/>
    <col min="774" max="774" width="11.42578125" style="7" customWidth="1"/>
    <col min="775" max="775" width="20.5703125" style="7" customWidth="1"/>
    <col min="776" max="776" width="5.7109375" style="7" customWidth="1"/>
    <col min="777" max="777" width="10" style="7" customWidth="1"/>
    <col min="778" max="778" width="7.7109375" style="7" customWidth="1"/>
    <col min="779" max="779" width="27" style="7" customWidth="1"/>
    <col min="780" max="780" width="14.85546875" style="7" customWidth="1"/>
    <col min="781" max="781" width="13.5703125" style="7" customWidth="1"/>
    <col min="782" max="782" width="13.28515625" style="7" customWidth="1"/>
    <col min="783" max="783" width="11.85546875" style="7" customWidth="1"/>
    <col min="784" max="784" width="12.5703125" style="7" customWidth="1"/>
    <col min="785" max="785" width="7.42578125" style="7" customWidth="1"/>
    <col min="786" max="786" width="9.140625" style="7" customWidth="1"/>
    <col min="787" max="787" width="7.28515625" style="7" customWidth="1"/>
    <col min="788" max="788" width="8.42578125" style="7" customWidth="1"/>
    <col min="789" max="789" width="7.5703125" style="7" customWidth="1"/>
    <col min="790" max="790" width="8.140625" style="7" customWidth="1"/>
    <col min="791" max="791" width="5.85546875" style="7" customWidth="1"/>
    <col min="792" max="792" width="9.42578125" style="7" customWidth="1"/>
    <col min="793" max="793" width="11.28515625" style="7" customWidth="1"/>
    <col min="794" max="794" width="12.5703125" style="7" customWidth="1"/>
    <col min="795" max="795" width="11.7109375" style="7" customWidth="1"/>
    <col min="796" max="796" width="10.140625" style="7" customWidth="1"/>
    <col min="797" max="797" width="7.42578125" style="7" customWidth="1"/>
    <col min="798" max="798" width="12.85546875" style="7" customWidth="1"/>
    <col min="799" max="800" width="10" style="7" customWidth="1"/>
    <col min="801" max="801" width="11.28515625" style="7" customWidth="1"/>
    <col min="802" max="802" width="9.140625" style="7" customWidth="1"/>
    <col min="803" max="803" width="10.42578125" style="7" customWidth="1"/>
    <col min="804" max="804" width="10.7109375" style="7" customWidth="1"/>
    <col min="805" max="805" width="8.85546875" style="7" customWidth="1"/>
    <col min="806" max="806" width="8.5703125" style="7" customWidth="1"/>
    <col min="807" max="807" width="8.7109375" style="7" customWidth="1"/>
    <col min="808" max="809" width="8.85546875" style="7" customWidth="1"/>
    <col min="810" max="810" width="11.42578125" style="7" customWidth="1"/>
    <col min="811" max="811" width="11.7109375" style="7" customWidth="1"/>
    <col min="812" max="812" width="12.5703125" style="7" customWidth="1"/>
    <col min="813" max="813" width="16.28515625" style="7" customWidth="1"/>
    <col min="814" max="814" width="8.7109375" style="7" customWidth="1"/>
    <col min="815" max="815" width="37.140625" style="7" customWidth="1"/>
    <col min="816" max="816" width="15.140625" style="7" customWidth="1"/>
    <col min="817" max="817" width="22" style="7" bestFit="1" customWidth="1"/>
    <col min="818" max="818" width="15.42578125" style="7"/>
    <col min="819" max="819" width="16" style="7" customWidth="1"/>
    <col min="820" max="820" width="17.140625" style="7" bestFit="1" customWidth="1"/>
    <col min="821" max="821" width="20.42578125" style="7" bestFit="1" customWidth="1"/>
    <col min="822" max="1022" width="15.42578125" style="7"/>
    <col min="1023" max="1023" width="5" style="7" bestFit="1" customWidth="1"/>
    <col min="1024" max="1024" width="11.42578125" style="7" customWidth="1"/>
    <col min="1025" max="1025" width="16.28515625" style="7" bestFit="1" customWidth="1"/>
    <col min="1026" max="1026" width="14.85546875" style="7" customWidth="1"/>
    <col min="1027" max="1027" width="44.85546875" style="7" customWidth="1"/>
    <col min="1028" max="1028" width="4.85546875" style="7" customWidth="1"/>
    <col min="1029" max="1029" width="5.28515625" style="7" customWidth="1"/>
    <col min="1030" max="1030" width="11.42578125" style="7" customWidth="1"/>
    <col min="1031" max="1031" width="20.5703125" style="7" customWidth="1"/>
    <col min="1032" max="1032" width="5.7109375" style="7" customWidth="1"/>
    <col min="1033" max="1033" width="10" style="7" customWidth="1"/>
    <col min="1034" max="1034" width="7.7109375" style="7" customWidth="1"/>
    <col min="1035" max="1035" width="27" style="7" customWidth="1"/>
    <col min="1036" max="1036" width="14.85546875" style="7" customWidth="1"/>
    <col min="1037" max="1037" width="13.5703125" style="7" customWidth="1"/>
    <col min="1038" max="1038" width="13.28515625" style="7" customWidth="1"/>
    <col min="1039" max="1039" width="11.85546875" style="7" customWidth="1"/>
    <col min="1040" max="1040" width="12.5703125" style="7" customWidth="1"/>
    <col min="1041" max="1041" width="7.42578125" style="7" customWidth="1"/>
    <col min="1042" max="1042" width="9.140625" style="7" customWidth="1"/>
    <col min="1043" max="1043" width="7.28515625" style="7" customWidth="1"/>
    <col min="1044" max="1044" width="8.42578125" style="7" customWidth="1"/>
    <col min="1045" max="1045" width="7.5703125" style="7" customWidth="1"/>
    <col min="1046" max="1046" width="8.140625" style="7" customWidth="1"/>
    <col min="1047" max="1047" width="5.85546875" style="7" customWidth="1"/>
    <col min="1048" max="1048" width="9.42578125" style="7" customWidth="1"/>
    <col min="1049" max="1049" width="11.28515625" style="7" customWidth="1"/>
    <col min="1050" max="1050" width="12.5703125" style="7" customWidth="1"/>
    <col min="1051" max="1051" width="11.7109375" style="7" customWidth="1"/>
    <col min="1052" max="1052" width="10.140625" style="7" customWidth="1"/>
    <col min="1053" max="1053" width="7.42578125" style="7" customWidth="1"/>
    <col min="1054" max="1054" width="12.85546875" style="7" customWidth="1"/>
    <col min="1055" max="1056" width="10" style="7" customWidth="1"/>
    <col min="1057" max="1057" width="11.28515625" style="7" customWidth="1"/>
    <col min="1058" max="1058" width="9.140625" style="7" customWidth="1"/>
    <col min="1059" max="1059" width="10.42578125" style="7" customWidth="1"/>
    <col min="1060" max="1060" width="10.7109375" style="7" customWidth="1"/>
    <col min="1061" max="1061" width="8.85546875" style="7" customWidth="1"/>
    <col min="1062" max="1062" width="8.5703125" style="7" customWidth="1"/>
    <col min="1063" max="1063" width="8.7109375" style="7" customWidth="1"/>
    <col min="1064" max="1065" width="8.85546875" style="7" customWidth="1"/>
    <col min="1066" max="1066" width="11.42578125" style="7" customWidth="1"/>
    <col min="1067" max="1067" width="11.7109375" style="7" customWidth="1"/>
    <col min="1068" max="1068" width="12.5703125" style="7" customWidth="1"/>
    <col min="1069" max="1069" width="16.28515625" style="7" customWidth="1"/>
    <col min="1070" max="1070" width="8.7109375" style="7" customWidth="1"/>
    <col min="1071" max="1071" width="37.140625" style="7" customWidth="1"/>
    <col min="1072" max="1072" width="15.140625" style="7" customWidth="1"/>
    <col min="1073" max="1073" width="22" style="7" bestFit="1" customWidth="1"/>
    <col min="1074" max="1074" width="15.42578125" style="7"/>
    <col min="1075" max="1075" width="16" style="7" customWidth="1"/>
    <col min="1076" max="1076" width="17.140625" style="7" bestFit="1" customWidth="1"/>
    <col min="1077" max="1077" width="20.42578125" style="7" bestFit="1" customWidth="1"/>
    <col min="1078" max="1278" width="15.42578125" style="7"/>
    <col min="1279" max="1279" width="5" style="7" bestFit="1" customWidth="1"/>
    <col min="1280" max="1280" width="11.42578125" style="7" customWidth="1"/>
    <col min="1281" max="1281" width="16.28515625" style="7" bestFit="1" customWidth="1"/>
    <col min="1282" max="1282" width="14.85546875" style="7" customWidth="1"/>
    <col min="1283" max="1283" width="44.85546875" style="7" customWidth="1"/>
    <col min="1284" max="1284" width="4.85546875" style="7" customWidth="1"/>
    <col min="1285" max="1285" width="5.28515625" style="7" customWidth="1"/>
    <col min="1286" max="1286" width="11.42578125" style="7" customWidth="1"/>
    <col min="1287" max="1287" width="20.5703125" style="7" customWidth="1"/>
    <col min="1288" max="1288" width="5.7109375" style="7" customWidth="1"/>
    <col min="1289" max="1289" width="10" style="7" customWidth="1"/>
    <col min="1290" max="1290" width="7.7109375" style="7" customWidth="1"/>
    <col min="1291" max="1291" width="27" style="7" customWidth="1"/>
    <col min="1292" max="1292" width="14.85546875" style="7" customWidth="1"/>
    <col min="1293" max="1293" width="13.5703125" style="7" customWidth="1"/>
    <col min="1294" max="1294" width="13.28515625" style="7" customWidth="1"/>
    <col min="1295" max="1295" width="11.85546875" style="7" customWidth="1"/>
    <col min="1296" max="1296" width="12.5703125" style="7" customWidth="1"/>
    <col min="1297" max="1297" width="7.42578125" style="7" customWidth="1"/>
    <col min="1298" max="1298" width="9.140625" style="7" customWidth="1"/>
    <col min="1299" max="1299" width="7.28515625" style="7" customWidth="1"/>
    <col min="1300" max="1300" width="8.42578125" style="7" customWidth="1"/>
    <col min="1301" max="1301" width="7.5703125" style="7" customWidth="1"/>
    <col min="1302" max="1302" width="8.140625" style="7" customWidth="1"/>
    <col min="1303" max="1303" width="5.85546875" style="7" customWidth="1"/>
    <col min="1304" max="1304" width="9.42578125" style="7" customWidth="1"/>
    <col min="1305" max="1305" width="11.28515625" style="7" customWidth="1"/>
    <col min="1306" max="1306" width="12.5703125" style="7" customWidth="1"/>
    <col min="1307" max="1307" width="11.7109375" style="7" customWidth="1"/>
    <col min="1308" max="1308" width="10.140625" style="7" customWidth="1"/>
    <col min="1309" max="1309" width="7.42578125" style="7" customWidth="1"/>
    <col min="1310" max="1310" width="12.85546875" style="7" customWidth="1"/>
    <col min="1311" max="1312" width="10" style="7" customWidth="1"/>
    <col min="1313" max="1313" width="11.28515625" style="7" customWidth="1"/>
    <col min="1314" max="1314" width="9.140625" style="7" customWidth="1"/>
    <col min="1315" max="1315" width="10.42578125" style="7" customWidth="1"/>
    <col min="1316" max="1316" width="10.7109375" style="7" customWidth="1"/>
    <col min="1317" max="1317" width="8.85546875" style="7" customWidth="1"/>
    <col min="1318" max="1318" width="8.5703125" style="7" customWidth="1"/>
    <col min="1319" max="1319" width="8.7109375" style="7" customWidth="1"/>
    <col min="1320" max="1321" width="8.85546875" style="7" customWidth="1"/>
    <col min="1322" max="1322" width="11.42578125" style="7" customWidth="1"/>
    <col min="1323" max="1323" width="11.7109375" style="7" customWidth="1"/>
    <col min="1324" max="1324" width="12.5703125" style="7" customWidth="1"/>
    <col min="1325" max="1325" width="16.28515625" style="7" customWidth="1"/>
    <col min="1326" max="1326" width="8.7109375" style="7" customWidth="1"/>
    <col min="1327" max="1327" width="37.140625" style="7" customWidth="1"/>
    <col min="1328" max="1328" width="15.140625" style="7" customWidth="1"/>
    <col min="1329" max="1329" width="22" style="7" bestFit="1" customWidth="1"/>
    <col min="1330" max="1330" width="15.42578125" style="7"/>
    <col min="1331" max="1331" width="16" style="7" customWidth="1"/>
    <col min="1332" max="1332" width="17.140625" style="7" bestFit="1" customWidth="1"/>
    <col min="1333" max="1333" width="20.42578125" style="7" bestFit="1" customWidth="1"/>
    <col min="1334" max="1534" width="15.42578125" style="7"/>
    <col min="1535" max="1535" width="5" style="7" bestFit="1" customWidth="1"/>
    <col min="1536" max="1536" width="11.42578125" style="7" customWidth="1"/>
    <col min="1537" max="1537" width="16.28515625" style="7" bestFit="1" customWidth="1"/>
    <col min="1538" max="1538" width="14.85546875" style="7" customWidth="1"/>
    <col min="1539" max="1539" width="44.85546875" style="7" customWidth="1"/>
    <col min="1540" max="1540" width="4.85546875" style="7" customWidth="1"/>
    <col min="1541" max="1541" width="5.28515625" style="7" customWidth="1"/>
    <col min="1542" max="1542" width="11.42578125" style="7" customWidth="1"/>
    <col min="1543" max="1543" width="20.5703125" style="7" customWidth="1"/>
    <col min="1544" max="1544" width="5.7109375" style="7" customWidth="1"/>
    <col min="1545" max="1545" width="10" style="7" customWidth="1"/>
    <col min="1546" max="1546" width="7.7109375" style="7" customWidth="1"/>
    <col min="1547" max="1547" width="27" style="7" customWidth="1"/>
    <col min="1548" max="1548" width="14.85546875" style="7" customWidth="1"/>
    <col min="1549" max="1549" width="13.5703125" style="7" customWidth="1"/>
    <col min="1550" max="1550" width="13.28515625" style="7" customWidth="1"/>
    <col min="1551" max="1551" width="11.85546875" style="7" customWidth="1"/>
    <col min="1552" max="1552" width="12.5703125" style="7" customWidth="1"/>
    <col min="1553" max="1553" width="7.42578125" style="7" customWidth="1"/>
    <col min="1554" max="1554" width="9.140625" style="7" customWidth="1"/>
    <col min="1555" max="1555" width="7.28515625" style="7" customWidth="1"/>
    <col min="1556" max="1556" width="8.42578125" style="7" customWidth="1"/>
    <col min="1557" max="1557" width="7.5703125" style="7" customWidth="1"/>
    <col min="1558" max="1558" width="8.140625" style="7" customWidth="1"/>
    <col min="1559" max="1559" width="5.85546875" style="7" customWidth="1"/>
    <col min="1560" max="1560" width="9.42578125" style="7" customWidth="1"/>
    <col min="1561" max="1561" width="11.28515625" style="7" customWidth="1"/>
    <col min="1562" max="1562" width="12.5703125" style="7" customWidth="1"/>
    <col min="1563" max="1563" width="11.7109375" style="7" customWidth="1"/>
    <col min="1564" max="1564" width="10.140625" style="7" customWidth="1"/>
    <col min="1565" max="1565" width="7.42578125" style="7" customWidth="1"/>
    <col min="1566" max="1566" width="12.85546875" style="7" customWidth="1"/>
    <col min="1567" max="1568" width="10" style="7" customWidth="1"/>
    <col min="1569" max="1569" width="11.28515625" style="7" customWidth="1"/>
    <col min="1570" max="1570" width="9.140625" style="7" customWidth="1"/>
    <col min="1571" max="1571" width="10.42578125" style="7" customWidth="1"/>
    <col min="1572" max="1572" width="10.7109375" style="7" customWidth="1"/>
    <col min="1573" max="1573" width="8.85546875" style="7" customWidth="1"/>
    <col min="1574" max="1574" width="8.5703125" style="7" customWidth="1"/>
    <col min="1575" max="1575" width="8.7109375" style="7" customWidth="1"/>
    <col min="1576" max="1577" width="8.85546875" style="7" customWidth="1"/>
    <col min="1578" max="1578" width="11.42578125" style="7" customWidth="1"/>
    <col min="1579" max="1579" width="11.7109375" style="7" customWidth="1"/>
    <col min="1580" max="1580" width="12.5703125" style="7" customWidth="1"/>
    <col min="1581" max="1581" width="16.28515625" style="7" customWidth="1"/>
    <col min="1582" max="1582" width="8.7109375" style="7" customWidth="1"/>
    <col min="1583" max="1583" width="37.140625" style="7" customWidth="1"/>
    <col min="1584" max="1584" width="15.140625" style="7" customWidth="1"/>
    <col min="1585" max="1585" width="22" style="7" bestFit="1" customWidth="1"/>
    <col min="1586" max="1586" width="15.42578125" style="7"/>
    <col min="1587" max="1587" width="16" style="7" customWidth="1"/>
    <col min="1588" max="1588" width="17.140625" style="7" bestFit="1" customWidth="1"/>
    <col min="1589" max="1589" width="20.42578125" style="7" bestFit="1" customWidth="1"/>
    <col min="1590" max="1790" width="15.42578125" style="7"/>
    <col min="1791" max="1791" width="5" style="7" bestFit="1" customWidth="1"/>
    <col min="1792" max="1792" width="11.42578125" style="7" customWidth="1"/>
    <col min="1793" max="1793" width="16.28515625" style="7" bestFit="1" customWidth="1"/>
    <col min="1794" max="1794" width="14.85546875" style="7" customWidth="1"/>
    <col min="1795" max="1795" width="44.85546875" style="7" customWidth="1"/>
    <col min="1796" max="1796" width="4.85546875" style="7" customWidth="1"/>
    <col min="1797" max="1797" width="5.28515625" style="7" customWidth="1"/>
    <col min="1798" max="1798" width="11.42578125" style="7" customWidth="1"/>
    <col min="1799" max="1799" width="20.5703125" style="7" customWidth="1"/>
    <col min="1800" max="1800" width="5.7109375" style="7" customWidth="1"/>
    <col min="1801" max="1801" width="10" style="7" customWidth="1"/>
    <col min="1802" max="1802" width="7.7109375" style="7" customWidth="1"/>
    <col min="1803" max="1803" width="27" style="7" customWidth="1"/>
    <col min="1804" max="1804" width="14.85546875" style="7" customWidth="1"/>
    <col min="1805" max="1805" width="13.5703125" style="7" customWidth="1"/>
    <col min="1806" max="1806" width="13.28515625" style="7" customWidth="1"/>
    <col min="1807" max="1807" width="11.85546875" style="7" customWidth="1"/>
    <col min="1808" max="1808" width="12.5703125" style="7" customWidth="1"/>
    <col min="1809" max="1809" width="7.42578125" style="7" customWidth="1"/>
    <col min="1810" max="1810" width="9.140625" style="7" customWidth="1"/>
    <col min="1811" max="1811" width="7.28515625" style="7" customWidth="1"/>
    <col min="1812" max="1812" width="8.42578125" style="7" customWidth="1"/>
    <col min="1813" max="1813" width="7.5703125" style="7" customWidth="1"/>
    <col min="1814" max="1814" width="8.140625" style="7" customWidth="1"/>
    <col min="1815" max="1815" width="5.85546875" style="7" customWidth="1"/>
    <col min="1816" max="1816" width="9.42578125" style="7" customWidth="1"/>
    <col min="1817" max="1817" width="11.28515625" style="7" customWidth="1"/>
    <col min="1818" max="1818" width="12.5703125" style="7" customWidth="1"/>
    <col min="1819" max="1819" width="11.7109375" style="7" customWidth="1"/>
    <col min="1820" max="1820" width="10.140625" style="7" customWidth="1"/>
    <col min="1821" max="1821" width="7.42578125" style="7" customWidth="1"/>
    <col min="1822" max="1822" width="12.85546875" style="7" customWidth="1"/>
    <col min="1823" max="1824" width="10" style="7" customWidth="1"/>
    <col min="1825" max="1825" width="11.28515625" style="7" customWidth="1"/>
    <col min="1826" max="1826" width="9.140625" style="7" customWidth="1"/>
    <col min="1827" max="1827" width="10.42578125" style="7" customWidth="1"/>
    <col min="1828" max="1828" width="10.7109375" style="7" customWidth="1"/>
    <col min="1829" max="1829" width="8.85546875" style="7" customWidth="1"/>
    <col min="1830" max="1830" width="8.5703125" style="7" customWidth="1"/>
    <col min="1831" max="1831" width="8.7109375" style="7" customWidth="1"/>
    <col min="1832" max="1833" width="8.85546875" style="7" customWidth="1"/>
    <col min="1834" max="1834" width="11.42578125" style="7" customWidth="1"/>
    <col min="1835" max="1835" width="11.7109375" style="7" customWidth="1"/>
    <col min="1836" max="1836" width="12.5703125" style="7" customWidth="1"/>
    <col min="1837" max="1837" width="16.28515625" style="7" customWidth="1"/>
    <col min="1838" max="1838" width="8.7109375" style="7" customWidth="1"/>
    <col min="1839" max="1839" width="37.140625" style="7" customWidth="1"/>
    <col min="1840" max="1840" width="15.140625" style="7" customWidth="1"/>
    <col min="1841" max="1841" width="22" style="7" bestFit="1" customWidth="1"/>
    <col min="1842" max="1842" width="15.42578125" style="7"/>
    <col min="1843" max="1843" width="16" style="7" customWidth="1"/>
    <col min="1844" max="1844" width="17.140625" style="7" bestFit="1" customWidth="1"/>
    <col min="1845" max="1845" width="20.42578125" style="7" bestFit="1" customWidth="1"/>
    <col min="1846" max="2046" width="15.42578125" style="7"/>
    <col min="2047" max="2047" width="5" style="7" bestFit="1" customWidth="1"/>
    <col min="2048" max="2048" width="11.42578125" style="7" customWidth="1"/>
    <col min="2049" max="2049" width="16.28515625" style="7" bestFit="1" customWidth="1"/>
    <col min="2050" max="2050" width="14.85546875" style="7" customWidth="1"/>
    <col min="2051" max="2051" width="44.85546875" style="7" customWidth="1"/>
    <col min="2052" max="2052" width="4.85546875" style="7" customWidth="1"/>
    <col min="2053" max="2053" width="5.28515625" style="7" customWidth="1"/>
    <col min="2054" max="2054" width="11.42578125" style="7" customWidth="1"/>
    <col min="2055" max="2055" width="20.5703125" style="7" customWidth="1"/>
    <col min="2056" max="2056" width="5.7109375" style="7" customWidth="1"/>
    <col min="2057" max="2057" width="10" style="7" customWidth="1"/>
    <col min="2058" max="2058" width="7.7109375" style="7" customWidth="1"/>
    <col min="2059" max="2059" width="27" style="7" customWidth="1"/>
    <col min="2060" max="2060" width="14.85546875" style="7" customWidth="1"/>
    <col min="2061" max="2061" width="13.5703125" style="7" customWidth="1"/>
    <col min="2062" max="2062" width="13.28515625" style="7" customWidth="1"/>
    <col min="2063" max="2063" width="11.85546875" style="7" customWidth="1"/>
    <col min="2064" max="2064" width="12.5703125" style="7" customWidth="1"/>
    <col min="2065" max="2065" width="7.42578125" style="7" customWidth="1"/>
    <col min="2066" max="2066" width="9.140625" style="7" customWidth="1"/>
    <col min="2067" max="2067" width="7.28515625" style="7" customWidth="1"/>
    <col min="2068" max="2068" width="8.42578125" style="7" customWidth="1"/>
    <col min="2069" max="2069" width="7.5703125" style="7" customWidth="1"/>
    <col min="2070" max="2070" width="8.140625" style="7" customWidth="1"/>
    <col min="2071" max="2071" width="5.85546875" style="7" customWidth="1"/>
    <col min="2072" max="2072" width="9.42578125" style="7" customWidth="1"/>
    <col min="2073" max="2073" width="11.28515625" style="7" customWidth="1"/>
    <col min="2074" max="2074" width="12.5703125" style="7" customWidth="1"/>
    <col min="2075" max="2075" width="11.7109375" style="7" customWidth="1"/>
    <col min="2076" max="2076" width="10.140625" style="7" customWidth="1"/>
    <col min="2077" max="2077" width="7.42578125" style="7" customWidth="1"/>
    <col min="2078" max="2078" width="12.85546875" style="7" customWidth="1"/>
    <col min="2079" max="2080" width="10" style="7" customWidth="1"/>
    <col min="2081" max="2081" width="11.28515625" style="7" customWidth="1"/>
    <col min="2082" max="2082" width="9.140625" style="7" customWidth="1"/>
    <col min="2083" max="2083" width="10.42578125" style="7" customWidth="1"/>
    <col min="2084" max="2084" width="10.7109375" style="7" customWidth="1"/>
    <col min="2085" max="2085" width="8.85546875" style="7" customWidth="1"/>
    <col min="2086" max="2086" width="8.5703125" style="7" customWidth="1"/>
    <col min="2087" max="2087" width="8.7109375" style="7" customWidth="1"/>
    <col min="2088" max="2089" width="8.85546875" style="7" customWidth="1"/>
    <col min="2090" max="2090" width="11.42578125" style="7" customWidth="1"/>
    <col min="2091" max="2091" width="11.7109375" style="7" customWidth="1"/>
    <col min="2092" max="2092" width="12.5703125" style="7" customWidth="1"/>
    <col min="2093" max="2093" width="16.28515625" style="7" customWidth="1"/>
    <col min="2094" max="2094" width="8.7109375" style="7" customWidth="1"/>
    <col min="2095" max="2095" width="37.140625" style="7" customWidth="1"/>
    <col min="2096" max="2096" width="15.140625" style="7" customWidth="1"/>
    <col min="2097" max="2097" width="22" style="7" bestFit="1" customWidth="1"/>
    <col min="2098" max="2098" width="15.42578125" style="7"/>
    <col min="2099" max="2099" width="16" style="7" customWidth="1"/>
    <col min="2100" max="2100" width="17.140625" style="7" bestFit="1" customWidth="1"/>
    <col min="2101" max="2101" width="20.42578125" style="7" bestFit="1" customWidth="1"/>
    <col min="2102" max="2302" width="15.42578125" style="7"/>
    <col min="2303" max="2303" width="5" style="7" bestFit="1" customWidth="1"/>
    <col min="2304" max="2304" width="11.42578125" style="7" customWidth="1"/>
    <col min="2305" max="2305" width="16.28515625" style="7" bestFit="1" customWidth="1"/>
    <col min="2306" max="2306" width="14.85546875" style="7" customWidth="1"/>
    <col min="2307" max="2307" width="44.85546875" style="7" customWidth="1"/>
    <col min="2308" max="2308" width="4.85546875" style="7" customWidth="1"/>
    <col min="2309" max="2309" width="5.28515625" style="7" customWidth="1"/>
    <col min="2310" max="2310" width="11.42578125" style="7" customWidth="1"/>
    <col min="2311" max="2311" width="20.5703125" style="7" customWidth="1"/>
    <col min="2312" max="2312" width="5.7109375" style="7" customWidth="1"/>
    <col min="2313" max="2313" width="10" style="7" customWidth="1"/>
    <col min="2314" max="2314" width="7.7109375" style="7" customWidth="1"/>
    <col min="2315" max="2315" width="27" style="7" customWidth="1"/>
    <col min="2316" max="2316" width="14.85546875" style="7" customWidth="1"/>
    <col min="2317" max="2317" width="13.5703125" style="7" customWidth="1"/>
    <col min="2318" max="2318" width="13.28515625" style="7" customWidth="1"/>
    <col min="2319" max="2319" width="11.85546875" style="7" customWidth="1"/>
    <col min="2320" max="2320" width="12.5703125" style="7" customWidth="1"/>
    <col min="2321" max="2321" width="7.42578125" style="7" customWidth="1"/>
    <col min="2322" max="2322" width="9.140625" style="7" customWidth="1"/>
    <col min="2323" max="2323" width="7.28515625" style="7" customWidth="1"/>
    <col min="2324" max="2324" width="8.42578125" style="7" customWidth="1"/>
    <col min="2325" max="2325" width="7.5703125" style="7" customWidth="1"/>
    <col min="2326" max="2326" width="8.140625" style="7" customWidth="1"/>
    <col min="2327" max="2327" width="5.85546875" style="7" customWidth="1"/>
    <col min="2328" max="2328" width="9.42578125" style="7" customWidth="1"/>
    <col min="2329" max="2329" width="11.28515625" style="7" customWidth="1"/>
    <col min="2330" max="2330" width="12.5703125" style="7" customWidth="1"/>
    <col min="2331" max="2331" width="11.7109375" style="7" customWidth="1"/>
    <col min="2332" max="2332" width="10.140625" style="7" customWidth="1"/>
    <col min="2333" max="2333" width="7.42578125" style="7" customWidth="1"/>
    <col min="2334" max="2334" width="12.85546875" style="7" customWidth="1"/>
    <col min="2335" max="2336" width="10" style="7" customWidth="1"/>
    <col min="2337" max="2337" width="11.28515625" style="7" customWidth="1"/>
    <col min="2338" max="2338" width="9.140625" style="7" customWidth="1"/>
    <col min="2339" max="2339" width="10.42578125" style="7" customWidth="1"/>
    <col min="2340" max="2340" width="10.7109375" style="7" customWidth="1"/>
    <col min="2341" max="2341" width="8.85546875" style="7" customWidth="1"/>
    <col min="2342" max="2342" width="8.5703125" style="7" customWidth="1"/>
    <col min="2343" max="2343" width="8.7109375" style="7" customWidth="1"/>
    <col min="2344" max="2345" width="8.85546875" style="7" customWidth="1"/>
    <col min="2346" max="2346" width="11.42578125" style="7" customWidth="1"/>
    <col min="2347" max="2347" width="11.7109375" style="7" customWidth="1"/>
    <col min="2348" max="2348" width="12.5703125" style="7" customWidth="1"/>
    <col min="2349" max="2349" width="16.28515625" style="7" customWidth="1"/>
    <col min="2350" max="2350" width="8.7109375" style="7" customWidth="1"/>
    <col min="2351" max="2351" width="37.140625" style="7" customWidth="1"/>
    <col min="2352" max="2352" width="15.140625" style="7" customWidth="1"/>
    <col min="2353" max="2353" width="22" style="7" bestFit="1" customWidth="1"/>
    <col min="2354" max="2354" width="15.42578125" style="7"/>
    <col min="2355" max="2355" width="16" style="7" customWidth="1"/>
    <col min="2356" max="2356" width="17.140625" style="7" bestFit="1" customWidth="1"/>
    <col min="2357" max="2357" width="20.42578125" style="7" bestFit="1" customWidth="1"/>
    <col min="2358" max="2558" width="15.42578125" style="7"/>
    <col min="2559" max="2559" width="5" style="7" bestFit="1" customWidth="1"/>
    <col min="2560" max="2560" width="11.42578125" style="7" customWidth="1"/>
    <col min="2561" max="2561" width="16.28515625" style="7" bestFit="1" customWidth="1"/>
    <col min="2562" max="2562" width="14.85546875" style="7" customWidth="1"/>
    <col min="2563" max="2563" width="44.85546875" style="7" customWidth="1"/>
    <col min="2564" max="2564" width="4.85546875" style="7" customWidth="1"/>
    <col min="2565" max="2565" width="5.28515625" style="7" customWidth="1"/>
    <col min="2566" max="2566" width="11.42578125" style="7" customWidth="1"/>
    <col min="2567" max="2567" width="20.5703125" style="7" customWidth="1"/>
    <col min="2568" max="2568" width="5.7109375" style="7" customWidth="1"/>
    <col min="2569" max="2569" width="10" style="7" customWidth="1"/>
    <col min="2570" max="2570" width="7.7109375" style="7" customWidth="1"/>
    <col min="2571" max="2571" width="27" style="7" customWidth="1"/>
    <col min="2572" max="2572" width="14.85546875" style="7" customWidth="1"/>
    <col min="2573" max="2573" width="13.5703125" style="7" customWidth="1"/>
    <col min="2574" max="2574" width="13.28515625" style="7" customWidth="1"/>
    <col min="2575" max="2575" width="11.85546875" style="7" customWidth="1"/>
    <col min="2576" max="2576" width="12.5703125" style="7" customWidth="1"/>
    <col min="2577" max="2577" width="7.42578125" style="7" customWidth="1"/>
    <col min="2578" max="2578" width="9.140625" style="7" customWidth="1"/>
    <col min="2579" max="2579" width="7.28515625" style="7" customWidth="1"/>
    <col min="2580" max="2580" width="8.42578125" style="7" customWidth="1"/>
    <col min="2581" max="2581" width="7.5703125" style="7" customWidth="1"/>
    <col min="2582" max="2582" width="8.140625" style="7" customWidth="1"/>
    <col min="2583" max="2583" width="5.85546875" style="7" customWidth="1"/>
    <col min="2584" max="2584" width="9.42578125" style="7" customWidth="1"/>
    <col min="2585" max="2585" width="11.28515625" style="7" customWidth="1"/>
    <col min="2586" max="2586" width="12.5703125" style="7" customWidth="1"/>
    <col min="2587" max="2587" width="11.7109375" style="7" customWidth="1"/>
    <col min="2588" max="2588" width="10.140625" style="7" customWidth="1"/>
    <col min="2589" max="2589" width="7.42578125" style="7" customWidth="1"/>
    <col min="2590" max="2590" width="12.85546875" style="7" customWidth="1"/>
    <col min="2591" max="2592" width="10" style="7" customWidth="1"/>
    <col min="2593" max="2593" width="11.28515625" style="7" customWidth="1"/>
    <col min="2594" max="2594" width="9.140625" style="7" customWidth="1"/>
    <col min="2595" max="2595" width="10.42578125" style="7" customWidth="1"/>
    <col min="2596" max="2596" width="10.7109375" style="7" customWidth="1"/>
    <col min="2597" max="2597" width="8.85546875" style="7" customWidth="1"/>
    <col min="2598" max="2598" width="8.5703125" style="7" customWidth="1"/>
    <col min="2599" max="2599" width="8.7109375" style="7" customWidth="1"/>
    <col min="2600" max="2601" width="8.85546875" style="7" customWidth="1"/>
    <col min="2602" max="2602" width="11.42578125" style="7" customWidth="1"/>
    <col min="2603" max="2603" width="11.7109375" style="7" customWidth="1"/>
    <col min="2604" max="2604" width="12.5703125" style="7" customWidth="1"/>
    <col min="2605" max="2605" width="16.28515625" style="7" customWidth="1"/>
    <col min="2606" max="2606" width="8.7109375" style="7" customWidth="1"/>
    <col min="2607" max="2607" width="37.140625" style="7" customWidth="1"/>
    <col min="2608" max="2608" width="15.140625" style="7" customWidth="1"/>
    <col min="2609" max="2609" width="22" style="7" bestFit="1" customWidth="1"/>
    <col min="2610" max="2610" width="15.42578125" style="7"/>
    <col min="2611" max="2611" width="16" style="7" customWidth="1"/>
    <col min="2612" max="2612" width="17.140625" style="7" bestFit="1" customWidth="1"/>
    <col min="2613" max="2613" width="20.42578125" style="7" bestFit="1" customWidth="1"/>
    <col min="2614" max="2814" width="15.42578125" style="7"/>
    <col min="2815" max="2815" width="5" style="7" bestFit="1" customWidth="1"/>
    <col min="2816" max="2816" width="11.42578125" style="7" customWidth="1"/>
    <col min="2817" max="2817" width="16.28515625" style="7" bestFit="1" customWidth="1"/>
    <col min="2818" max="2818" width="14.85546875" style="7" customWidth="1"/>
    <col min="2819" max="2819" width="44.85546875" style="7" customWidth="1"/>
    <col min="2820" max="2820" width="4.85546875" style="7" customWidth="1"/>
    <col min="2821" max="2821" width="5.28515625" style="7" customWidth="1"/>
    <col min="2822" max="2822" width="11.42578125" style="7" customWidth="1"/>
    <col min="2823" max="2823" width="20.5703125" style="7" customWidth="1"/>
    <col min="2824" max="2824" width="5.7109375" style="7" customWidth="1"/>
    <col min="2825" max="2825" width="10" style="7" customWidth="1"/>
    <col min="2826" max="2826" width="7.7109375" style="7" customWidth="1"/>
    <col min="2827" max="2827" width="27" style="7" customWidth="1"/>
    <col min="2828" max="2828" width="14.85546875" style="7" customWidth="1"/>
    <col min="2829" max="2829" width="13.5703125" style="7" customWidth="1"/>
    <col min="2830" max="2830" width="13.28515625" style="7" customWidth="1"/>
    <col min="2831" max="2831" width="11.85546875" style="7" customWidth="1"/>
    <col min="2832" max="2832" width="12.5703125" style="7" customWidth="1"/>
    <col min="2833" max="2833" width="7.42578125" style="7" customWidth="1"/>
    <col min="2834" max="2834" width="9.140625" style="7" customWidth="1"/>
    <col min="2835" max="2835" width="7.28515625" style="7" customWidth="1"/>
    <col min="2836" max="2836" width="8.42578125" style="7" customWidth="1"/>
    <col min="2837" max="2837" width="7.5703125" style="7" customWidth="1"/>
    <col min="2838" max="2838" width="8.140625" style="7" customWidth="1"/>
    <col min="2839" max="2839" width="5.85546875" style="7" customWidth="1"/>
    <col min="2840" max="2840" width="9.42578125" style="7" customWidth="1"/>
    <col min="2841" max="2841" width="11.28515625" style="7" customWidth="1"/>
    <col min="2842" max="2842" width="12.5703125" style="7" customWidth="1"/>
    <col min="2843" max="2843" width="11.7109375" style="7" customWidth="1"/>
    <col min="2844" max="2844" width="10.140625" style="7" customWidth="1"/>
    <col min="2845" max="2845" width="7.42578125" style="7" customWidth="1"/>
    <col min="2846" max="2846" width="12.85546875" style="7" customWidth="1"/>
    <col min="2847" max="2848" width="10" style="7" customWidth="1"/>
    <col min="2849" max="2849" width="11.28515625" style="7" customWidth="1"/>
    <col min="2850" max="2850" width="9.140625" style="7" customWidth="1"/>
    <col min="2851" max="2851" width="10.42578125" style="7" customWidth="1"/>
    <col min="2852" max="2852" width="10.7109375" style="7" customWidth="1"/>
    <col min="2853" max="2853" width="8.85546875" style="7" customWidth="1"/>
    <col min="2854" max="2854" width="8.5703125" style="7" customWidth="1"/>
    <col min="2855" max="2855" width="8.7109375" style="7" customWidth="1"/>
    <col min="2856" max="2857" width="8.85546875" style="7" customWidth="1"/>
    <col min="2858" max="2858" width="11.42578125" style="7" customWidth="1"/>
    <col min="2859" max="2859" width="11.7109375" style="7" customWidth="1"/>
    <col min="2860" max="2860" width="12.5703125" style="7" customWidth="1"/>
    <col min="2861" max="2861" width="16.28515625" style="7" customWidth="1"/>
    <col min="2862" max="2862" width="8.7109375" style="7" customWidth="1"/>
    <col min="2863" max="2863" width="37.140625" style="7" customWidth="1"/>
    <col min="2864" max="2864" width="15.140625" style="7" customWidth="1"/>
    <col min="2865" max="2865" width="22" style="7" bestFit="1" customWidth="1"/>
    <col min="2866" max="2866" width="15.42578125" style="7"/>
    <col min="2867" max="2867" width="16" style="7" customWidth="1"/>
    <col min="2868" max="2868" width="17.140625" style="7" bestFit="1" customWidth="1"/>
    <col min="2869" max="2869" width="20.42578125" style="7" bestFit="1" customWidth="1"/>
    <col min="2870" max="3070" width="15.42578125" style="7"/>
    <col min="3071" max="3071" width="5" style="7" bestFit="1" customWidth="1"/>
    <col min="3072" max="3072" width="11.42578125" style="7" customWidth="1"/>
    <col min="3073" max="3073" width="16.28515625" style="7" bestFit="1" customWidth="1"/>
    <col min="3074" max="3074" width="14.85546875" style="7" customWidth="1"/>
    <col min="3075" max="3075" width="44.85546875" style="7" customWidth="1"/>
    <col min="3076" max="3076" width="4.85546875" style="7" customWidth="1"/>
    <col min="3077" max="3077" width="5.28515625" style="7" customWidth="1"/>
    <col min="3078" max="3078" width="11.42578125" style="7" customWidth="1"/>
    <col min="3079" max="3079" width="20.5703125" style="7" customWidth="1"/>
    <col min="3080" max="3080" width="5.7109375" style="7" customWidth="1"/>
    <col min="3081" max="3081" width="10" style="7" customWidth="1"/>
    <col min="3082" max="3082" width="7.7109375" style="7" customWidth="1"/>
    <col min="3083" max="3083" width="27" style="7" customWidth="1"/>
    <col min="3084" max="3084" width="14.85546875" style="7" customWidth="1"/>
    <col min="3085" max="3085" width="13.5703125" style="7" customWidth="1"/>
    <col min="3086" max="3086" width="13.28515625" style="7" customWidth="1"/>
    <col min="3087" max="3087" width="11.85546875" style="7" customWidth="1"/>
    <col min="3088" max="3088" width="12.5703125" style="7" customWidth="1"/>
    <col min="3089" max="3089" width="7.42578125" style="7" customWidth="1"/>
    <col min="3090" max="3090" width="9.140625" style="7" customWidth="1"/>
    <col min="3091" max="3091" width="7.28515625" style="7" customWidth="1"/>
    <col min="3092" max="3092" width="8.42578125" style="7" customWidth="1"/>
    <col min="3093" max="3093" width="7.5703125" style="7" customWidth="1"/>
    <col min="3094" max="3094" width="8.140625" style="7" customWidth="1"/>
    <col min="3095" max="3095" width="5.85546875" style="7" customWidth="1"/>
    <col min="3096" max="3096" width="9.42578125" style="7" customWidth="1"/>
    <col min="3097" max="3097" width="11.28515625" style="7" customWidth="1"/>
    <col min="3098" max="3098" width="12.5703125" style="7" customWidth="1"/>
    <col min="3099" max="3099" width="11.7109375" style="7" customWidth="1"/>
    <col min="3100" max="3100" width="10.140625" style="7" customWidth="1"/>
    <col min="3101" max="3101" width="7.42578125" style="7" customWidth="1"/>
    <col min="3102" max="3102" width="12.85546875" style="7" customWidth="1"/>
    <col min="3103" max="3104" width="10" style="7" customWidth="1"/>
    <col min="3105" max="3105" width="11.28515625" style="7" customWidth="1"/>
    <col min="3106" max="3106" width="9.140625" style="7" customWidth="1"/>
    <col min="3107" max="3107" width="10.42578125" style="7" customWidth="1"/>
    <col min="3108" max="3108" width="10.7109375" style="7" customWidth="1"/>
    <col min="3109" max="3109" width="8.85546875" style="7" customWidth="1"/>
    <col min="3110" max="3110" width="8.5703125" style="7" customWidth="1"/>
    <col min="3111" max="3111" width="8.7109375" style="7" customWidth="1"/>
    <col min="3112" max="3113" width="8.85546875" style="7" customWidth="1"/>
    <col min="3114" max="3114" width="11.42578125" style="7" customWidth="1"/>
    <col min="3115" max="3115" width="11.7109375" style="7" customWidth="1"/>
    <col min="3116" max="3116" width="12.5703125" style="7" customWidth="1"/>
    <col min="3117" max="3117" width="16.28515625" style="7" customWidth="1"/>
    <col min="3118" max="3118" width="8.7109375" style="7" customWidth="1"/>
    <col min="3119" max="3119" width="37.140625" style="7" customWidth="1"/>
    <col min="3120" max="3120" width="15.140625" style="7" customWidth="1"/>
    <col min="3121" max="3121" width="22" style="7" bestFit="1" customWidth="1"/>
    <col min="3122" max="3122" width="15.42578125" style="7"/>
    <col min="3123" max="3123" width="16" style="7" customWidth="1"/>
    <col min="3124" max="3124" width="17.140625" style="7" bestFit="1" customWidth="1"/>
    <col min="3125" max="3125" width="20.42578125" style="7" bestFit="1" customWidth="1"/>
    <col min="3126" max="3326" width="15.42578125" style="7"/>
    <col min="3327" max="3327" width="5" style="7" bestFit="1" customWidth="1"/>
    <col min="3328" max="3328" width="11.42578125" style="7" customWidth="1"/>
    <col min="3329" max="3329" width="16.28515625" style="7" bestFit="1" customWidth="1"/>
    <col min="3330" max="3330" width="14.85546875" style="7" customWidth="1"/>
    <col min="3331" max="3331" width="44.85546875" style="7" customWidth="1"/>
    <col min="3332" max="3332" width="4.85546875" style="7" customWidth="1"/>
    <col min="3333" max="3333" width="5.28515625" style="7" customWidth="1"/>
    <col min="3334" max="3334" width="11.42578125" style="7" customWidth="1"/>
    <col min="3335" max="3335" width="20.5703125" style="7" customWidth="1"/>
    <col min="3336" max="3336" width="5.7109375" style="7" customWidth="1"/>
    <col min="3337" max="3337" width="10" style="7" customWidth="1"/>
    <col min="3338" max="3338" width="7.7109375" style="7" customWidth="1"/>
    <col min="3339" max="3339" width="27" style="7" customWidth="1"/>
    <col min="3340" max="3340" width="14.85546875" style="7" customWidth="1"/>
    <col min="3341" max="3341" width="13.5703125" style="7" customWidth="1"/>
    <col min="3342" max="3342" width="13.28515625" style="7" customWidth="1"/>
    <col min="3343" max="3343" width="11.85546875" style="7" customWidth="1"/>
    <col min="3344" max="3344" width="12.5703125" style="7" customWidth="1"/>
    <col min="3345" max="3345" width="7.42578125" style="7" customWidth="1"/>
    <col min="3346" max="3346" width="9.140625" style="7" customWidth="1"/>
    <col min="3347" max="3347" width="7.28515625" style="7" customWidth="1"/>
    <col min="3348" max="3348" width="8.42578125" style="7" customWidth="1"/>
    <col min="3349" max="3349" width="7.5703125" style="7" customWidth="1"/>
    <col min="3350" max="3350" width="8.140625" style="7" customWidth="1"/>
    <col min="3351" max="3351" width="5.85546875" style="7" customWidth="1"/>
    <col min="3352" max="3352" width="9.42578125" style="7" customWidth="1"/>
    <col min="3353" max="3353" width="11.28515625" style="7" customWidth="1"/>
    <col min="3354" max="3354" width="12.5703125" style="7" customWidth="1"/>
    <col min="3355" max="3355" width="11.7109375" style="7" customWidth="1"/>
    <col min="3356" max="3356" width="10.140625" style="7" customWidth="1"/>
    <col min="3357" max="3357" width="7.42578125" style="7" customWidth="1"/>
    <col min="3358" max="3358" width="12.85546875" style="7" customWidth="1"/>
    <col min="3359" max="3360" width="10" style="7" customWidth="1"/>
    <col min="3361" max="3361" width="11.28515625" style="7" customWidth="1"/>
    <col min="3362" max="3362" width="9.140625" style="7" customWidth="1"/>
    <col min="3363" max="3363" width="10.42578125" style="7" customWidth="1"/>
    <col min="3364" max="3364" width="10.7109375" style="7" customWidth="1"/>
    <col min="3365" max="3365" width="8.85546875" style="7" customWidth="1"/>
    <col min="3366" max="3366" width="8.5703125" style="7" customWidth="1"/>
    <col min="3367" max="3367" width="8.7109375" style="7" customWidth="1"/>
    <col min="3368" max="3369" width="8.85546875" style="7" customWidth="1"/>
    <col min="3370" max="3370" width="11.42578125" style="7" customWidth="1"/>
    <col min="3371" max="3371" width="11.7109375" style="7" customWidth="1"/>
    <col min="3372" max="3372" width="12.5703125" style="7" customWidth="1"/>
    <col min="3373" max="3373" width="16.28515625" style="7" customWidth="1"/>
    <col min="3374" max="3374" width="8.7109375" style="7" customWidth="1"/>
    <col min="3375" max="3375" width="37.140625" style="7" customWidth="1"/>
    <col min="3376" max="3376" width="15.140625" style="7" customWidth="1"/>
    <col min="3377" max="3377" width="22" style="7" bestFit="1" customWidth="1"/>
    <col min="3378" max="3378" width="15.42578125" style="7"/>
    <col min="3379" max="3379" width="16" style="7" customWidth="1"/>
    <col min="3380" max="3380" width="17.140625" style="7" bestFit="1" customWidth="1"/>
    <col min="3381" max="3381" width="20.42578125" style="7" bestFit="1" customWidth="1"/>
    <col min="3382" max="3582" width="15.42578125" style="7"/>
    <col min="3583" max="3583" width="5" style="7" bestFit="1" customWidth="1"/>
    <col min="3584" max="3584" width="11.42578125" style="7" customWidth="1"/>
    <col min="3585" max="3585" width="16.28515625" style="7" bestFit="1" customWidth="1"/>
    <col min="3586" max="3586" width="14.85546875" style="7" customWidth="1"/>
    <col min="3587" max="3587" width="44.85546875" style="7" customWidth="1"/>
    <col min="3588" max="3588" width="4.85546875" style="7" customWidth="1"/>
    <col min="3589" max="3589" width="5.28515625" style="7" customWidth="1"/>
    <col min="3590" max="3590" width="11.42578125" style="7" customWidth="1"/>
    <col min="3591" max="3591" width="20.5703125" style="7" customWidth="1"/>
    <col min="3592" max="3592" width="5.7109375" style="7" customWidth="1"/>
    <col min="3593" max="3593" width="10" style="7" customWidth="1"/>
    <col min="3594" max="3594" width="7.7109375" style="7" customWidth="1"/>
    <col min="3595" max="3595" width="27" style="7" customWidth="1"/>
    <col min="3596" max="3596" width="14.85546875" style="7" customWidth="1"/>
    <col min="3597" max="3597" width="13.5703125" style="7" customWidth="1"/>
    <col min="3598" max="3598" width="13.28515625" style="7" customWidth="1"/>
    <col min="3599" max="3599" width="11.85546875" style="7" customWidth="1"/>
    <col min="3600" max="3600" width="12.5703125" style="7" customWidth="1"/>
    <col min="3601" max="3601" width="7.42578125" style="7" customWidth="1"/>
    <col min="3602" max="3602" width="9.140625" style="7" customWidth="1"/>
    <col min="3603" max="3603" width="7.28515625" style="7" customWidth="1"/>
    <col min="3604" max="3604" width="8.42578125" style="7" customWidth="1"/>
    <col min="3605" max="3605" width="7.5703125" style="7" customWidth="1"/>
    <col min="3606" max="3606" width="8.140625" style="7" customWidth="1"/>
    <col min="3607" max="3607" width="5.85546875" style="7" customWidth="1"/>
    <col min="3608" max="3608" width="9.42578125" style="7" customWidth="1"/>
    <col min="3609" max="3609" width="11.28515625" style="7" customWidth="1"/>
    <col min="3610" max="3610" width="12.5703125" style="7" customWidth="1"/>
    <col min="3611" max="3611" width="11.7109375" style="7" customWidth="1"/>
    <col min="3612" max="3612" width="10.140625" style="7" customWidth="1"/>
    <col min="3613" max="3613" width="7.42578125" style="7" customWidth="1"/>
    <col min="3614" max="3614" width="12.85546875" style="7" customWidth="1"/>
    <col min="3615" max="3616" width="10" style="7" customWidth="1"/>
    <col min="3617" max="3617" width="11.28515625" style="7" customWidth="1"/>
    <col min="3618" max="3618" width="9.140625" style="7" customWidth="1"/>
    <col min="3619" max="3619" width="10.42578125" style="7" customWidth="1"/>
    <col min="3620" max="3620" width="10.7109375" style="7" customWidth="1"/>
    <col min="3621" max="3621" width="8.85546875" style="7" customWidth="1"/>
    <col min="3622" max="3622" width="8.5703125" style="7" customWidth="1"/>
    <col min="3623" max="3623" width="8.7109375" style="7" customWidth="1"/>
    <col min="3624" max="3625" width="8.85546875" style="7" customWidth="1"/>
    <col min="3626" max="3626" width="11.42578125" style="7" customWidth="1"/>
    <col min="3627" max="3627" width="11.7109375" style="7" customWidth="1"/>
    <col min="3628" max="3628" width="12.5703125" style="7" customWidth="1"/>
    <col min="3629" max="3629" width="16.28515625" style="7" customWidth="1"/>
    <col min="3630" max="3630" width="8.7109375" style="7" customWidth="1"/>
    <col min="3631" max="3631" width="37.140625" style="7" customWidth="1"/>
    <col min="3632" max="3632" width="15.140625" style="7" customWidth="1"/>
    <col min="3633" max="3633" width="22" style="7" bestFit="1" customWidth="1"/>
    <col min="3634" max="3634" width="15.42578125" style="7"/>
    <col min="3635" max="3635" width="16" style="7" customWidth="1"/>
    <col min="3636" max="3636" width="17.140625" style="7" bestFit="1" customWidth="1"/>
    <col min="3637" max="3637" width="20.42578125" style="7" bestFit="1" customWidth="1"/>
    <col min="3638" max="3838" width="15.42578125" style="7"/>
    <col min="3839" max="3839" width="5" style="7" bestFit="1" customWidth="1"/>
    <col min="3840" max="3840" width="11.42578125" style="7" customWidth="1"/>
    <col min="3841" max="3841" width="16.28515625" style="7" bestFit="1" customWidth="1"/>
    <col min="3842" max="3842" width="14.85546875" style="7" customWidth="1"/>
    <col min="3843" max="3843" width="44.85546875" style="7" customWidth="1"/>
    <col min="3844" max="3844" width="4.85546875" style="7" customWidth="1"/>
    <col min="3845" max="3845" width="5.28515625" style="7" customWidth="1"/>
    <col min="3846" max="3846" width="11.42578125" style="7" customWidth="1"/>
    <col min="3847" max="3847" width="20.5703125" style="7" customWidth="1"/>
    <col min="3848" max="3848" width="5.7109375" style="7" customWidth="1"/>
    <col min="3849" max="3849" width="10" style="7" customWidth="1"/>
    <col min="3850" max="3850" width="7.7109375" style="7" customWidth="1"/>
    <col min="3851" max="3851" width="27" style="7" customWidth="1"/>
    <col min="3852" max="3852" width="14.85546875" style="7" customWidth="1"/>
    <col min="3853" max="3853" width="13.5703125" style="7" customWidth="1"/>
    <col min="3854" max="3854" width="13.28515625" style="7" customWidth="1"/>
    <col min="3855" max="3855" width="11.85546875" style="7" customWidth="1"/>
    <col min="3856" max="3856" width="12.5703125" style="7" customWidth="1"/>
    <col min="3857" max="3857" width="7.42578125" style="7" customWidth="1"/>
    <col min="3858" max="3858" width="9.140625" style="7" customWidth="1"/>
    <col min="3859" max="3859" width="7.28515625" style="7" customWidth="1"/>
    <col min="3860" max="3860" width="8.42578125" style="7" customWidth="1"/>
    <col min="3861" max="3861" width="7.5703125" style="7" customWidth="1"/>
    <col min="3862" max="3862" width="8.140625" style="7" customWidth="1"/>
    <col min="3863" max="3863" width="5.85546875" style="7" customWidth="1"/>
    <col min="3864" max="3864" width="9.42578125" style="7" customWidth="1"/>
    <col min="3865" max="3865" width="11.28515625" style="7" customWidth="1"/>
    <col min="3866" max="3866" width="12.5703125" style="7" customWidth="1"/>
    <col min="3867" max="3867" width="11.7109375" style="7" customWidth="1"/>
    <col min="3868" max="3868" width="10.140625" style="7" customWidth="1"/>
    <col min="3869" max="3869" width="7.42578125" style="7" customWidth="1"/>
    <col min="3870" max="3870" width="12.85546875" style="7" customWidth="1"/>
    <col min="3871" max="3872" width="10" style="7" customWidth="1"/>
    <col min="3873" max="3873" width="11.28515625" style="7" customWidth="1"/>
    <col min="3874" max="3874" width="9.140625" style="7" customWidth="1"/>
    <col min="3875" max="3875" width="10.42578125" style="7" customWidth="1"/>
    <col min="3876" max="3876" width="10.7109375" style="7" customWidth="1"/>
    <col min="3877" max="3877" width="8.85546875" style="7" customWidth="1"/>
    <col min="3878" max="3878" width="8.5703125" style="7" customWidth="1"/>
    <col min="3879" max="3879" width="8.7109375" style="7" customWidth="1"/>
    <col min="3880" max="3881" width="8.85546875" style="7" customWidth="1"/>
    <col min="3882" max="3882" width="11.42578125" style="7" customWidth="1"/>
    <col min="3883" max="3883" width="11.7109375" style="7" customWidth="1"/>
    <col min="3884" max="3884" width="12.5703125" style="7" customWidth="1"/>
    <col min="3885" max="3885" width="16.28515625" style="7" customWidth="1"/>
    <col min="3886" max="3886" width="8.7109375" style="7" customWidth="1"/>
    <col min="3887" max="3887" width="37.140625" style="7" customWidth="1"/>
    <col min="3888" max="3888" width="15.140625" style="7" customWidth="1"/>
    <col min="3889" max="3889" width="22" style="7" bestFit="1" customWidth="1"/>
    <col min="3890" max="3890" width="15.42578125" style="7"/>
    <col min="3891" max="3891" width="16" style="7" customWidth="1"/>
    <col min="3892" max="3892" width="17.140625" style="7" bestFit="1" customWidth="1"/>
    <col min="3893" max="3893" width="20.42578125" style="7" bestFit="1" customWidth="1"/>
    <col min="3894" max="4094" width="15.42578125" style="7"/>
    <col min="4095" max="4095" width="5" style="7" bestFit="1" customWidth="1"/>
    <col min="4096" max="4096" width="11.42578125" style="7" customWidth="1"/>
    <col min="4097" max="4097" width="16.28515625" style="7" bestFit="1" customWidth="1"/>
    <col min="4098" max="4098" width="14.85546875" style="7" customWidth="1"/>
    <col min="4099" max="4099" width="44.85546875" style="7" customWidth="1"/>
    <col min="4100" max="4100" width="4.85546875" style="7" customWidth="1"/>
    <col min="4101" max="4101" width="5.28515625" style="7" customWidth="1"/>
    <col min="4102" max="4102" width="11.42578125" style="7" customWidth="1"/>
    <col min="4103" max="4103" width="20.5703125" style="7" customWidth="1"/>
    <col min="4104" max="4104" width="5.7109375" style="7" customWidth="1"/>
    <col min="4105" max="4105" width="10" style="7" customWidth="1"/>
    <col min="4106" max="4106" width="7.7109375" style="7" customWidth="1"/>
    <col min="4107" max="4107" width="27" style="7" customWidth="1"/>
    <col min="4108" max="4108" width="14.85546875" style="7" customWidth="1"/>
    <col min="4109" max="4109" width="13.5703125" style="7" customWidth="1"/>
    <col min="4110" max="4110" width="13.28515625" style="7" customWidth="1"/>
    <col min="4111" max="4111" width="11.85546875" style="7" customWidth="1"/>
    <col min="4112" max="4112" width="12.5703125" style="7" customWidth="1"/>
    <col min="4113" max="4113" width="7.42578125" style="7" customWidth="1"/>
    <col min="4114" max="4114" width="9.140625" style="7" customWidth="1"/>
    <col min="4115" max="4115" width="7.28515625" style="7" customWidth="1"/>
    <col min="4116" max="4116" width="8.42578125" style="7" customWidth="1"/>
    <col min="4117" max="4117" width="7.5703125" style="7" customWidth="1"/>
    <col min="4118" max="4118" width="8.140625" style="7" customWidth="1"/>
    <col min="4119" max="4119" width="5.85546875" style="7" customWidth="1"/>
    <col min="4120" max="4120" width="9.42578125" style="7" customWidth="1"/>
    <col min="4121" max="4121" width="11.28515625" style="7" customWidth="1"/>
    <col min="4122" max="4122" width="12.5703125" style="7" customWidth="1"/>
    <col min="4123" max="4123" width="11.7109375" style="7" customWidth="1"/>
    <col min="4124" max="4124" width="10.140625" style="7" customWidth="1"/>
    <col min="4125" max="4125" width="7.42578125" style="7" customWidth="1"/>
    <col min="4126" max="4126" width="12.85546875" style="7" customWidth="1"/>
    <col min="4127" max="4128" width="10" style="7" customWidth="1"/>
    <col min="4129" max="4129" width="11.28515625" style="7" customWidth="1"/>
    <col min="4130" max="4130" width="9.140625" style="7" customWidth="1"/>
    <col min="4131" max="4131" width="10.42578125" style="7" customWidth="1"/>
    <col min="4132" max="4132" width="10.7109375" style="7" customWidth="1"/>
    <col min="4133" max="4133" width="8.85546875" style="7" customWidth="1"/>
    <col min="4134" max="4134" width="8.5703125" style="7" customWidth="1"/>
    <col min="4135" max="4135" width="8.7109375" style="7" customWidth="1"/>
    <col min="4136" max="4137" width="8.85546875" style="7" customWidth="1"/>
    <col min="4138" max="4138" width="11.42578125" style="7" customWidth="1"/>
    <col min="4139" max="4139" width="11.7109375" style="7" customWidth="1"/>
    <col min="4140" max="4140" width="12.5703125" style="7" customWidth="1"/>
    <col min="4141" max="4141" width="16.28515625" style="7" customWidth="1"/>
    <col min="4142" max="4142" width="8.7109375" style="7" customWidth="1"/>
    <col min="4143" max="4143" width="37.140625" style="7" customWidth="1"/>
    <col min="4144" max="4144" width="15.140625" style="7" customWidth="1"/>
    <col min="4145" max="4145" width="22" style="7" bestFit="1" customWidth="1"/>
    <col min="4146" max="4146" width="15.42578125" style="7"/>
    <col min="4147" max="4147" width="16" style="7" customWidth="1"/>
    <col min="4148" max="4148" width="17.140625" style="7" bestFit="1" customWidth="1"/>
    <col min="4149" max="4149" width="20.42578125" style="7" bestFit="1" customWidth="1"/>
    <col min="4150" max="4350" width="15.42578125" style="7"/>
    <col min="4351" max="4351" width="5" style="7" bestFit="1" customWidth="1"/>
    <col min="4352" max="4352" width="11.42578125" style="7" customWidth="1"/>
    <col min="4353" max="4353" width="16.28515625" style="7" bestFit="1" customWidth="1"/>
    <col min="4354" max="4354" width="14.85546875" style="7" customWidth="1"/>
    <col min="4355" max="4355" width="44.85546875" style="7" customWidth="1"/>
    <col min="4356" max="4356" width="4.85546875" style="7" customWidth="1"/>
    <col min="4357" max="4357" width="5.28515625" style="7" customWidth="1"/>
    <col min="4358" max="4358" width="11.42578125" style="7" customWidth="1"/>
    <col min="4359" max="4359" width="20.5703125" style="7" customWidth="1"/>
    <col min="4360" max="4360" width="5.7109375" style="7" customWidth="1"/>
    <col min="4361" max="4361" width="10" style="7" customWidth="1"/>
    <col min="4362" max="4362" width="7.7109375" style="7" customWidth="1"/>
    <col min="4363" max="4363" width="27" style="7" customWidth="1"/>
    <col min="4364" max="4364" width="14.85546875" style="7" customWidth="1"/>
    <col min="4365" max="4365" width="13.5703125" style="7" customWidth="1"/>
    <col min="4366" max="4366" width="13.28515625" style="7" customWidth="1"/>
    <col min="4367" max="4367" width="11.85546875" style="7" customWidth="1"/>
    <col min="4368" max="4368" width="12.5703125" style="7" customWidth="1"/>
    <col min="4369" max="4369" width="7.42578125" style="7" customWidth="1"/>
    <col min="4370" max="4370" width="9.140625" style="7" customWidth="1"/>
    <col min="4371" max="4371" width="7.28515625" style="7" customWidth="1"/>
    <col min="4372" max="4372" width="8.42578125" style="7" customWidth="1"/>
    <col min="4373" max="4373" width="7.5703125" style="7" customWidth="1"/>
    <col min="4374" max="4374" width="8.140625" style="7" customWidth="1"/>
    <col min="4375" max="4375" width="5.85546875" style="7" customWidth="1"/>
    <col min="4376" max="4376" width="9.42578125" style="7" customWidth="1"/>
    <col min="4377" max="4377" width="11.28515625" style="7" customWidth="1"/>
    <col min="4378" max="4378" width="12.5703125" style="7" customWidth="1"/>
    <col min="4379" max="4379" width="11.7109375" style="7" customWidth="1"/>
    <col min="4380" max="4380" width="10.140625" style="7" customWidth="1"/>
    <col min="4381" max="4381" width="7.42578125" style="7" customWidth="1"/>
    <col min="4382" max="4382" width="12.85546875" style="7" customWidth="1"/>
    <col min="4383" max="4384" width="10" style="7" customWidth="1"/>
    <col min="4385" max="4385" width="11.28515625" style="7" customWidth="1"/>
    <col min="4386" max="4386" width="9.140625" style="7" customWidth="1"/>
    <col min="4387" max="4387" width="10.42578125" style="7" customWidth="1"/>
    <col min="4388" max="4388" width="10.7109375" style="7" customWidth="1"/>
    <col min="4389" max="4389" width="8.85546875" style="7" customWidth="1"/>
    <col min="4390" max="4390" width="8.5703125" style="7" customWidth="1"/>
    <col min="4391" max="4391" width="8.7109375" style="7" customWidth="1"/>
    <col min="4392" max="4393" width="8.85546875" style="7" customWidth="1"/>
    <col min="4394" max="4394" width="11.42578125" style="7" customWidth="1"/>
    <col min="4395" max="4395" width="11.7109375" style="7" customWidth="1"/>
    <col min="4396" max="4396" width="12.5703125" style="7" customWidth="1"/>
    <col min="4397" max="4397" width="16.28515625" style="7" customWidth="1"/>
    <col min="4398" max="4398" width="8.7109375" style="7" customWidth="1"/>
    <col min="4399" max="4399" width="37.140625" style="7" customWidth="1"/>
    <col min="4400" max="4400" width="15.140625" style="7" customWidth="1"/>
    <col min="4401" max="4401" width="22" style="7" bestFit="1" customWidth="1"/>
    <col min="4402" max="4402" width="15.42578125" style="7"/>
    <col min="4403" max="4403" width="16" style="7" customWidth="1"/>
    <col min="4404" max="4404" width="17.140625" style="7" bestFit="1" customWidth="1"/>
    <col min="4405" max="4405" width="20.42578125" style="7" bestFit="1" customWidth="1"/>
    <col min="4406" max="4606" width="15.42578125" style="7"/>
    <col min="4607" max="4607" width="5" style="7" bestFit="1" customWidth="1"/>
    <col min="4608" max="4608" width="11.42578125" style="7" customWidth="1"/>
    <col min="4609" max="4609" width="16.28515625" style="7" bestFit="1" customWidth="1"/>
    <col min="4610" max="4610" width="14.85546875" style="7" customWidth="1"/>
    <col min="4611" max="4611" width="44.85546875" style="7" customWidth="1"/>
    <col min="4612" max="4612" width="4.85546875" style="7" customWidth="1"/>
    <col min="4613" max="4613" width="5.28515625" style="7" customWidth="1"/>
    <col min="4614" max="4614" width="11.42578125" style="7" customWidth="1"/>
    <col min="4615" max="4615" width="20.5703125" style="7" customWidth="1"/>
    <col min="4616" max="4616" width="5.7109375" style="7" customWidth="1"/>
    <col min="4617" max="4617" width="10" style="7" customWidth="1"/>
    <col min="4618" max="4618" width="7.7109375" style="7" customWidth="1"/>
    <col min="4619" max="4619" width="27" style="7" customWidth="1"/>
    <col min="4620" max="4620" width="14.85546875" style="7" customWidth="1"/>
    <col min="4621" max="4621" width="13.5703125" style="7" customWidth="1"/>
    <col min="4622" max="4622" width="13.28515625" style="7" customWidth="1"/>
    <col min="4623" max="4623" width="11.85546875" style="7" customWidth="1"/>
    <col min="4624" max="4624" width="12.5703125" style="7" customWidth="1"/>
    <col min="4625" max="4625" width="7.42578125" style="7" customWidth="1"/>
    <col min="4626" max="4626" width="9.140625" style="7" customWidth="1"/>
    <col min="4627" max="4627" width="7.28515625" style="7" customWidth="1"/>
    <col min="4628" max="4628" width="8.42578125" style="7" customWidth="1"/>
    <col min="4629" max="4629" width="7.5703125" style="7" customWidth="1"/>
    <col min="4630" max="4630" width="8.140625" style="7" customWidth="1"/>
    <col min="4631" max="4631" width="5.85546875" style="7" customWidth="1"/>
    <col min="4632" max="4632" width="9.42578125" style="7" customWidth="1"/>
    <col min="4633" max="4633" width="11.28515625" style="7" customWidth="1"/>
    <col min="4634" max="4634" width="12.5703125" style="7" customWidth="1"/>
    <col min="4635" max="4635" width="11.7109375" style="7" customWidth="1"/>
    <col min="4636" max="4636" width="10.140625" style="7" customWidth="1"/>
    <col min="4637" max="4637" width="7.42578125" style="7" customWidth="1"/>
    <col min="4638" max="4638" width="12.85546875" style="7" customWidth="1"/>
    <col min="4639" max="4640" width="10" style="7" customWidth="1"/>
    <col min="4641" max="4641" width="11.28515625" style="7" customWidth="1"/>
    <col min="4642" max="4642" width="9.140625" style="7" customWidth="1"/>
    <col min="4643" max="4643" width="10.42578125" style="7" customWidth="1"/>
    <col min="4644" max="4644" width="10.7109375" style="7" customWidth="1"/>
    <col min="4645" max="4645" width="8.85546875" style="7" customWidth="1"/>
    <col min="4646" max="4646" width="8.5703125" style="7" customWidth="1"/>
    <col min="4647" max="4647" width="8.7109375" style="7" customWidth="1"/>
    <col min="4648" max="4649" width="8.85546875" style="7" customWidth="1"/>
    <col min="4650" max="4650" width="11.42578125" style="7" customWidth="1"/>
    <col min="4651" max="4651" width="11.7109375" style="7" customWidth="1"/>
    <col min="4652" max="4652" width="12.5703125" style="7" customWidth="1"/>
    <col min="4653" max="4653" width="16.28515625" style="7" customWidth="1"/>
    <col min="4654" max="4654" width="8.7109375" style="7" customWidth="1"/>
    <col min="4655" max="4655" width="37.140625" style="7" customWidth="1"/>
    <col min="4656" max="4656" width="15.140625" style="7" customWidth="1"/>
    <col min="4657" max="4657" width="22" style="7" bestFit="1" customWidth="1"/>
    <col min="4658" max="4658" width="15.42578125" style="7"/>
    <col min="4659" max="4659" width="16" style="7" customWidth="1"/>
    <col min="4660" max="4660" width="17.140625" style="7" bestFit="1" customWidth="1"/>
    <col min="4661" max="4661" width="20.42578125" style="7" bestFit="1" customWidth="1"/>
    <col min="4662" max="4862" width="15.42578125" style="7"/>
    <col min="4863" max="4863" width="5" style="7" bestFit="1" customWidth="1"/>
    <col min="4864" max="4864" width="11.42578125" style="7" customWidth="1"/>
    <col min="4865" max="4865" width="16.28515625" style="7" bestFit="1" customWidth="1"/>
    <col min="4866" max="4866" width="14.85546875" style="7" customWidth="1"/>
    <col min="4867" max="4867" width="44.85546875" style="7" customWidth="1"/>
    <col min="4868" max="4868" width="4.85546875" style="7" customWidth="1"/>
    <col min="4869" max="4869" width="5.28515625" style="7" customWidth="1"/>
    <col min="4870" max="4870" width="11.42578125" style="7" customWidth="1"/>
    <col min="4871" max="4871" width="20.5703125" style="7" customWidth="1"/>
    <col min="4872" max="4872" width="5.7109375" style="7" customWidth="1"/>
    <col min="4873" max="4873" width="10" style="7" customWidth="1"/>
    <col min="4874" max="4874" width="7.7109375" style="7" customWidth="1"/>
    <col min="4875" max="4875" width="27" style="7" customWidth="1"/>
    <col min="4876" max="4876" width="14.85546875" style="7" customWidth="1"/>
    <col min="4877" max="4877" width="13.5703125" style="7" customWidth="1"/>
    <col min="4878" max="4878" width="13.28515625" style="7" customWidth="1"/>
    <col min="4879" max="4879" width="11.85546875" style="7" customWidth="1"/>
    <col min="4880" max="4880" width="12.5703125" style="7" customWidth="1"/>
    <col min="4881" max="4881" width="7.42578125" style="7" customWidth="1"/>
    <col min="4882" max="4882" width="9.140625" style="7" customWidth="1"/>
    <col min="4883" max="4883" width="7.28515625" style="7" customWidth="1"/>
    <col min="4884" max="4884" width="8.42578125" style="7" customWidth="1"/>
    <col min="4885" max="4885" width="7.5703125" style="7" customWidth="1"/>
    <col min="4886" max="4886" width="8.140625" style="7" customWidth="1"/>
    <col min="4887" max="4887" width="5.85546875" style="7" customWidth="1"/>
    <col min="4888" max="4888" width="9.42578125" style="7" customWidth="1"/>
    <col min="4889" max="4889" width="11.28515625" style="7" customWidth="1"/>
    <col min="4890" max="4890" width="12.5703125" style="7" customWidth="1"/>
    <col min="4891" max="4891" width="11.7109375" style="7" customWidth="1"/>
    <col min="4892" max="4892" width="10.140625" style="7" customWidth="1"/>
    <col min="4893" max="4893" width="7.42578125" style="7" customWidth="1"/>
    <col min="4894" max="4894" width="12.85546875" style="7" customWidth="1"/>
    <col min="4895" max="4896" width="10" style="7" customWidth="1"/>
    <col min="4897" max="4897" width="11.28515625" style="7" customWidth="1"/>
    <col min="4898" max="4898" width="9.140625" style="7" customWidth="1"/>
    <col min="4899" max="4899" width="10.42578125" style="7" customWidth="1"/>
    <col min="4900" max="4900" width="10.7109375" style="7" customWidth="1"/>
    <col min="4901" max="4901" width="8.85546875" style="7" customWidth="1"/>
    <col min="4902" max="4902" width="8.5703125" style="7" customWidth="1"/>
    <col min="4903" max="4903" width="8.7109375" style="7" customWidth="1"/>
    <col min="4904" max="4905" width="8.85546875" style="7" customWidth="1"/>
    <col min="4906" max="4906" width="11.42578125" style="7" customWidth="1"/>
    <col min="4907" max="4907" width="11.7109375" style="7" customWidth="1"/>
    <col min="4908" max="4908" width="12.5703125" style="7" customWidth="1"/>
    <col min="4909" max="4909" width="16.28515625" style="7" customWidth="1"/>
    <col min="4910" max="4910" width="8.7109375" style="7" customWidth="1"/>
    <col min="4911" max="4911" width="37.140625" style="7" customWidth="1"/>
    <col min="4912" max="4912" width="15.140625" style="7" customWidth="1"/>
    <col min="4913" max="4913" width="22" style="7" bestFit="1" customWidth="1"/>
    <col min="4914" max="4914" width="15.42578125" style="7"/>
    <col min="4915" max="4915" width="16" style="7" customWidth="1"/>
    <col min="4916" max="4916" width="17.140625" style="7" bestFit="1" customWidth="1"/>
    <col min="4917" max="4917" width="20.42578125" style="7" bestFit="1" customWidth="1"/>
    <col min="4918" max="5118" width="15.42578125" style="7"/>
    <col min="5119" max="5119" width="5" style="7" bestFit="1" customWidth="1"/>
    <col min="5120" max="5120" width="11.42578125" style="7" customWidth="1"/>
    <col min="5121" max="5121" width="16.28515625" style="7" bestFit="1" customWidth="1"/>
    <col min="5122" max="5122" width="14.85546875" style="7" customWidth="1"/>
    <col min="5123" max="5123" width="44.85546875" style="7" customWidth="1"/>
    <col min="5124" max="5124" width="4.85546875" style="7" customWidth="1"/>
    <col min="5125" max="5125" width="5.28515625" style="7" customWidth="1"/>
    <col min="5126" max="5126" width="11.42578125" style="7" customWidth="1"/>
    <col min="5127" max="5127" width="20.5703125" style="7" customWidth="1"/>
    <col min="5128" max="5128" width="5.7109375" style="7" customWidth="1"/>
    <col min="5129" max="5129" width="10" style="7" customWidth="1"/>
    <col min="5130" max="5130" width="7.7109375" style="7" customWidth="1"/>
    <col min="5131" max="5131" width="27" style="7" customWidth="1"/>
    <col min="5132" max="5132" width="14.85546875" style="7" customWidth="1"/>
    <col min="5133" max="5133" width="13.5703125" style="7" customWidth="1"/>
    <col min="5134" max="5134" width="13.28515625" style="7" customWidth="1"/>
    <col min="5135" max="5135" width="11.85546875" style="7" customWidth="1"/>
    <col min="5136" max="5136" width="12.5703125" style="7" customWidth="1"/>
    <col min="5137" max="5137" width="7.42578125" style="7" customWidth="1"/>
    <col min="5138" max="5138" width="9.140625" style="7" customWidth="1"/>
    <col min="5139" max="5139" width="7.28515625" style="7" customWidth="1"/>
    <col min="5140" max="5140" width="8.42578125" style="7" customWidth="1"/>
    <col min="5141" max="5141" width="7.5703125" style="7" customWidth="1"/>
    <col min="5142" max="5142" width="8.140625" style="7" customWidth="1"/>
    <col min="5143" max="5143" width="5.85546875" style="7" customWidth="1"/>
    <col min="5144" max="5144" width="9.42578125" style="7" customWidth="1"/>
    <col min="5145" max="5145" width="11.28515625" style="7" customWidth="1"/>
    <col min="5146" max="5146" width="12.5703125" style="7" customWidth="1"/>
    <col min="5147" max="5147" width="11.7109375" style="7" customWidth="1"/>
    <col min="5148" max="5148" width="10.140625" style="7" customWidth="1"/>
    <col min="5149" max="5149" width="7.42578125" style="7" customWidth="1"/>
    <col min="5150" max="5150" width="12.85546875" style="7" customWidth="1"/>
    <col min="5151" max="5152" width="10" style="7" customWidth="1"/>
    <col min="5153" max="5153" width="11.28515625" style="7" customWidth="1"/>
    <col min="5154" max="5154" width="9.140625" style="7" customWidth="1"/>
    <col min="5155" max="5155" width="10.42578125" style="7" customWidth="1"/>
    <col min="5156" max="5156" width="10.7109375" style="7" customWidth="1"/>
    <col min="5157" max="5157" width="8.85546875" style="7" customWidth="1"/>
    <col min="5158" max="5158" width="8.5703125" style="7" customWidth="1"/>
    <col min="5159" max="5159" width="8.7109375" style="7" customWidth="1"/>
    <col min="5160" max="5161" width="8.85546875" style="7" customWidth="1"/>
    <col min="5162" max="5162" width="11.42578125" style="7" customWidth="1"/>
    <col min="5163" max="5163" width="11.7109375" style="7" customWidth="1"/>
    <col min="5164" max="5164" width="12.5703125" style="7" customWidth="1"/>
    <col min="5165" max="5165" width="16.28515625" style="7" customWidth="1"/>
    <col min="5166" max="5166" width="8.7109375" style="7" customWidth="1"/>
    <col min="5167" max="5167" width="37.140625" style="7" customWidth="1"/>
    <col min="5168" max="5168" width="15.140625" style="7" customWidth="1"/>
    <col min="5169" max="5169" width="22" style="7" bestFit="1" customWidth="1"/>
    <col min="5170" max="5170" width="15.42578125" style="7"/>
    <col min="5171" max="5171" width="16" style="7" customWidth="1"/>
    <col min="5172" max="5172" width="17.140625" style="7" bestFit="1" customWidth="1"/>
    <col min="5173" max="5173" width="20.42578125" style="7" bestFit="1" customWidth="1"/>
    <col min="5174" max="5374" width="15.42578125" style="7"/>
    <col min="5375" max="5375" width="5" style="7" bestFit="1" customWidth="1"/>
    <col min="5376" max="5376" width="11.42578125" style="7" customWidth="1"/>
    <col min="5377" max="5377" width="16.28515625" style="7" bestFit="1" customWidth="1"/>
    <col min="5378" max="5378" width="14.85546875" style="7" customWidth="1"/>
    <col min="5379" max="5379" width="44.85546875" style="7" customWidth="1"/>
    <col min="5380" max="5380" width="4.85546875" style="7" customWidth="1"/>
    <col min="5381" max="5381" width="5.28515625" style="7" customWidth="1"/>
    <col min="5382" max="5382" width="11.42578125" style="7" customWidth="1"/>
    <col min="5383" max="5383" width="20.5703125" style="7" customWidth="1"/>
    <col min="5384" max="5384" width="5.7109375" style="7" customWidth="1"/>
    <col min="5385" max="5385" width="10" style="7" customWidth="1"/>
    <col min="5386" max="5386" width="7.7109375" style="7" customWidth="1"/>
    <col min="5387" max="5387" width="27" style="7" customWidth="1"/>
    <col min="5388" max="5388" width="14.85546875" style="7" customWidth="1"/>
    <col min="5389" max="5389" width="13.5703125" style="7" customWidth="1"/>
    <col min="5390" max="5390" width="13.28515625" style="7" customWidth="1"/>
    <col min="5391" max="5391" width="11.85546875" style="7" customWidth="1"/>
    <col min="5392" max="5392" width="12.5703125" style="7" customWidth="1"/>
    <col min="5393" max="5393" width="7.42578125" style="7" customWidth="1"/>
    <col min="5394" max="5394" width="9.140625" style="7" customWidth="1"/>
    <col min="5395" max="5395" width="7.28515625" style="7" customWidth="1"/>
    <col min="5396" max="5396" width="8.42578125" style="7" customWidth="1"/>
    <col min="5397" max="5397" width="7.5703125" style="7" customWidth="1"/>
    <col min="5398" max="5398" width="8.140625" style="7" customWidth="1"/>
    <col min="5399" max="5399" width="5.85546875" style="7" customWidth="1"/>
    <col min="5400" max="5400" width="9.42578125" style="7" customWidth="1"/>
    <col min="5401" max="5401" width="11.28515625" style="7" customWidth="1"/>
    <col min="5402" max="5402" width="12.5703125" style="7" customWidth="1"/>
    <col min="5403" max="5403" width="11.7109375" style="7" customWidth="1"/>
    <col min="5404" max="5404" width="10.140625" style="7" customWidth="1"/>
    <col min="5405" max="5405" width="7.42578125" style="7" customWidth="1"/>
    <col min="5406" max="5406" width="12.85546875" style="7" customWidth="1"/>
    <col min="5407" max="5408" width="10" style="7" customWidth="1"/>
    <col min="5409" max="5409" width="11.28515625" style="7" customWidth="1"/>
    <col min="5410" max="5410" width="9.140625" style="7" customWidth="1"/>
    <col min="5411" max="5411" width="10.42578125" style="7" customWidth="1"/>
    <col min="5412" max="5412" width="10.7109375" style="7" customWidth="1"/>
    <col min="5413" max="5413" width="8.85546875" style="7" customWidth="1"/>
    <col min="5414" max="5414" width="8.5703125" style="7" customWidth="1"/>
    <col min="5415" max="5415" width="8.7109375" style="7" customWidth="1"/>
    <col min="5416" max="5417" width="8.85546875" style="7" customWidth="1"/>
    <col min="5418" max="5418" width="11.42578125" style="7" customWidth="1"/>
    <col min="5419" max="5419" width="11.7109375" style="7" customWidth="1"/>
    <col min="5420" max="5420" width="12.5703125" style="7" customWidth="1"/>
    <col min="5421" max="5421" width="16.28515625" style="7" customWidth="1"/>
    <col min="5422" max="5422" width="8.7109375" style="7" customWidth="1"/>
    <col min="5423" max="5423" width="37.140625" style="7" customWidth="1"/>
    <col min="5424" max="5424" width="15.140625" style="7" customWidth="1"/>
    <col min="5425" max="5425" width="22" style="7" bestFit="1" customWidth="1"/>
    <col min="5426" max="5426" width="15.42578125" style="7"/>
    <col min="5427" max="5427" width="16" style="7" customWidth="1"/>
    <col min="5428" max="5428" width="17.140625" style="7" bestFit="1" customWidth="1"/>
    <col min="5429" max="5429" width="20.42578125" style="7" bestFit="1" customWidth="1"/>
    <col min="5430" max="5630" width="15.42578125" style="7"/>
    <col min="5631" max="5631" width="5" style="7" bestFit="1" customWidth="1"/>
    <col min="5632" max="5632" width="11.42578125" style="7" customWidth="1"/>
    <col min="5633" max="5633" width="16.28515625" style="7" bestFit="1" customWidth="1"/>
    <col min="5634" max="5634" width="14.85546875" style="7" customWidth="1"/>
    <col min="5635" max="5635" width="44.85546875" style="7" customWidth="1"/>
    <col min="5636" max="5636" width="4.85546875" style="7" customWidth="1"/>
    <col min="5637" max="5637" width="5.28515625" style="7" customWidth="1"/>
    <col min="5638" max="5638" width="11.42578125" style="7" customWidth="1"/>
    <col min="5639" max="5639" width="20.5703125" style="7" customWidth="1"/>
    <col min="5640" max="5640" width="5.7109375" style="7" customWidth="1"/>
    <col min="5641" max="5641" width="10" style="7" customWidth="1"/>
    <col min="5642" max="5642" width="7.7109375" style="7" customWidth="1"/>
    <col min="5643" max="5643" width="27" style="7" customWidth="1"/>
    <col min="5644" max="5644" width="14.85546875" style="7" customWidth="1"/>
    <col min="5645" max="5645" width="13.5703125" style="7" customWidth="1"/>
    <col min="5646" max="5646" width="13.28515625" style="7" customWidth="1"/>
    <col min="5647" max="5647" width="11.85546875" style="7" customWidth="1"/>
    <col min="5648" max="5648" width="12.5703125" style="7" customWidth="1"/>
    <col min="5649" max="5649" width="7.42578125" style="7" customWidth="1"/>
    <col min="5650" max="5650" width="9.140625" style="7" customWidth="1"/>
    <col min="5651" max="5651" width="7.28515625" style="7" customWidth="1"/>
    <col min="5652" max="5652" width="8.42578125" style="7" customWidth="1"/>
    <col min="5653" max="5653" width="7.5703125" style="7" customWidth="1"/>
    <col min="5654" max="5654" width="8.140625" style="7" customWidth="1"/>
    <col min="5655" max="5655" width="5.85546875" style="7" customWidth="1"/>
    <col min="5656" max="5656" width="9.42578125" style="7" customWidth="1"/>
    <col min="5657" max="5657" width="11.28515625" style="7" customWidth="1"/>
    <col min="5658" max="5658" width="12.5703125" style="7" customWidth="1"/>
    <col min="5659" max="5659" width="11.7109375" style="7" customWidth="1"/>
    <col min="5660" max="5660" width="10.140625" style="7" customWidth="1"/>
    <col min="5661" max="5661" width="7.42578125" style="7" customWidth="1"/>
    <col min="5662" max="5662" width="12.85546875" style="7" customWidth="1"/>
    <col min="5663" max="5664" width="10" style="7" customWidth="1"/>
    <col min="5665" max="5665" width="11.28515625" style="7" customWidth="1"/>
    <col min="5666" max="5666" width="9.140625" style="7" customWidth="1"/>
    <col min="5667" max="5667" width="10.42578125" style="7" customWidth="1"/>
    <col min="5668" max="5668" width="10.7109375" style="7" customWidth="1"/>
    <col min="5669" max="5669" width="8.85546875" style="7" customWidth="1"/>
    <col min="5670" max="5670" width="8.5703125" style="7" customWidth="1"/>
    <col min="5671" max="5671" width="8.7109375" style="7" customWidth="1"/>
    <col min="5672" max="5673" width="8.85546875" style="7" customWidth="1"/>
    <col min="5674" max="5674" width="11.42578125" style="7" customWidth="1"/>
    <col min="5675" max="5675" width="11.7109375" style="7" customWidth="1"/>
    <col min="5676" max="5676" width="12.5703125" style="7" customWidth="1"/>
    <col min="5677" max="5677" width="16.28515625" style="7" customWidth="1"/>
    <col min="5678" max="5678" width="8.7109375" style="7" customWidth="1"/>
    <col min="5679" max="5679" width="37.140625" style="7" customWidth="1"/>
    <col min="5680" max="5680" width="15.140625" style="7" customWidth="1"/>
    <col min="5681" max="5681" width="22" style="7" bestFit="1" customWidth="1"/>
    <col min="5682" max="5682" width="15.42578125" style="7"/>
    <col min="5683" max="5683" width="16" style="7" customWidth="1"/>
    <col min="5684" max="5684" width="17.140625" style="7" bestFit="1" customWidth="1"/>
    <col min="5685" max="5685" width="20.42578125" style="7" bestFit="1" customWidth="1"/>
    <col min="5686" max="5886" width="15.42578125" style="7"/>
    <col min="5887" max="5887" width="5" style="7" bestFit="1" customWidth="1"/>
    <col min="5888" max="5888" width="11.42578125" style="7" customWidth="1"/>
    <col min="5889" max="5889" width="16.28515625" style="7" bestFit="1" customWidth="1"/>
    <col min="5890" max="5890" width="14.85546875" style="7" customWidth="1"/>
    <col min="5891" max="5891" width="44.85546875" style="7" customWidth="1"/>
    <col min="5892" max="5892" width="4.85546875" style="7" customWidth="1"/>
    <col min="5893" max="5893" width="5.28515625" style="7" customWidth="1"/>
    <col min="5894" max="5894" width="11.42578125" style="7" customWidth="1"/>
    <col min="5895" max="5895" width="20.5703125" style="7" customWidth="1"/>
    <col min="5896" max="5896" width="5.7109375" style="7" customWidth="1"/>
    <col min="5897" max="5897" width="10" style="7" customWidth="1"/>
    <col min="5898" max="5898" width="7.7109375" style="7" customWidth="1"/>
    <col min="5899" max="5899" width="27" style="7" customWidth="1"/>
    <col min="5900" max="5900" width="14.85546875" style="7" customWidth="1"/>
    <col min="5901" max="5901" width="13.5703125" style="7" customWidth="1"/>
    <col min="5902" max="5902" width="13.28515625" style="7" customWidth="1"/>
    <col min="5903" max="5903" width="11.85546875" style="7" customWidth="1"/>
    <col min="5904" max="5904" width="12.5703125" style="7" customWidth="1"/>
    <col min="5905" max="5905" width="7.42578125" style="7" customWidth="1"/>
    <col min="5906" max="5906" width="9.140625" style="7" customWidth="1"/>
    <col min="5907" max="5907" width="7.28515625" style="7" customWidth="1"/>
    <col min="5908" max="5908" width="8.42578125" style="7" customWidth="1"/>
    <col min="5909" max="5909" width="7.5703125" style="7" customWidth="1"/>
    <col min="5910" max="5910" width="8.140625" style="7" customWidth="1"/>
    <col min="5911" max="5911" width="5.85546875" style="7" customWidth="1"/>
    <col min="5912" max="5912" width="9.42578125" style="7" customWidth="1"/>
    <col min="5913" max="5913" width="11.28515625" style="7" customWidth="1"/>
    <col min="5914" max="5914" width="12.5703125" style="7" customWidth="1"/>
    <col min="5915" max="5915" width="11.7109375" style="7" customWidth="1"/>
    <col min="5916" max="5916" width="10.140625" style="7" customWidth="1"/>
    <col min="5917" max="5917" width="7.42578125" style="7" customWidth="1"/>
    <col min="5918" max="5918" width="12.85546875" style="7" customWidth="1"/>
    <col min="5919" max="5920" width="10" style="7" customWidth="1"/>
    <col min="5921" max="5921" width="11.28515625" style="7" customWidth="1"/>
    <col min="5922" max="5922" width="9.140625" style="7" customWidth="1"/>
    <col min="5923" max="5923" width="10.42578125" style="7" customWidth="1"/>
    <col min="5924" max="5924" width="10.7109375" style="7" customWidth="1"/>
    <col min="5925" max="5925" width="8.85546875" style="7" customWidth="1"/>
    <col min="5926" max="5926" width="8.5703125" style="7" customWidth="1"/>
    <col min="5927" max="5927" width="8.7109375" style="7" customWidth="1"/>
    <col min="5928" max="5929" width="8.85546875" style="7" customWidth="1"/>
    <col min="5930" max="5930" width="11.42578125" style="7" customWidth="1"/>
    <col min="5931" max="5931" width="11.7109375" style="7" customWidth="1"/>
    <col min="5932" max="5932" width="12.5703125" style="7" customWidth="1"/>
    <col min="5933" max="5933" width="16.28515625" style="7" customWidth="1"/>
    <col min="5934" max="5934" width="8.7109375" style="7" customWidth="1"/>
    <col min="5935" max="5935" width="37.140625" style="7" customWidth="1"/>
    <col min="5936" max="5936" width="15.140625" style="7" customWidth="1"/>
    <col min="5937" max="5937" width="22" style="7" bestFit="1" customWidth="1"/>
    <col min="5938" max="5938" width="15.42578125" style="7"/>
    <col min="5939" max="5939" width="16" style="7" customWidth="1"/>
    <col min="5940" max="5940" width="17.140625" style="7" bestFit="1" customWidth="1"/>
    <col min="5941" max="5941" width="20.42578125" style="7" bestFit="1" customWidth="1"/>
    <col min="5942" max="6142" width="15.42578125" style="7"/>
    <col min="6143" max="6143" width="5" style="7" bestFit="1" customWidth="1"/>
    <col min="6144" max="6144" width="11.42578125" style="7" customWidth="1"/>
    <col min="6145" max="6145" width="16.28515625" style="7" bestFit="1" customWidth="1"/>
    <col min="6146" max="6146" width="14.85546875" style="7" customWidth="1"/>
    <col min="6147" max="6147" width="44.85546875" style="7" customWidth="1"/>
    <col min="6148" max="6148" width="4.85546875" style="7" customWidth="1"/>
    <col min="6149" max="6149" width="5.28515625" style="7" customWidth="1"/>
    <col min="6150" max="6150" width="11.42578125" style="7" customWidth="1"/>
    <col min="6151" max="6151" width="20.5703125" style="7" customWidth="1"/>
    <col min="6152" max="6152" width="5.7109375" style="7" customWidth="1"/>
    <col min="6153" max="6153" width="10" style="7" customWidth="1"/>
    <col min="6154" max="6154" width="7.7109375" style="7" customWidth="1"/>
    <col min="6155" max="6155" width="27" style="7" customWidth="1"/>
    <col min="6156" max="6156" width="14.85546875" style="7" customWidth="1"/>
    <col min="6157" max="6157" width="13.5703125" style="7" customWidth="1"/>
    <col min="6158" max="6158" width="13.28515625" style="7" customWidth="1"/>
    <col min="6159" max="6159" width="11.85546875" style="7" customWidth="1"/>
    <col min="6160" max="6160" width="12.5703125" style="7" customWidth="1"/>
    <col min="6161" max="6161" width="7.42578125" style="7" customWidth="1"/>
    <col min="6162" max="6162" width="9.140625" style="7" customWidth="1"/>
    <col min="6163" max="6163" width="7.28515625" style="7" customWidth="1"/>
    <col min="6164" max="6164" width="8.42578125" style="7" customWidth="1"/>
    <col min="6165" max="6165" width="7.5703125" style="7" customWidth="1"/>
    <col min="6166" max="6166" width="8.140625" style="7" customWidth="1"/>
    <col min="6167" max="6167" width="5.85546875" style="7" customWidth="1"/>
    <col min="6168" max="6168" width="9.42578125" style="7" customWidth="1"/>
    <col min="6169" max="6169" width="11.28515625" style="7" customWidth="1"/>
    <col min="6170" max="6170" width="12.5703125" style="7" customWidth="1"/>
    <col min="6171" max="6171" width="11.7109375" style="7" customWidth="1"/>
    <col min="6172" max="6172" width="10.140625" style="7" customWidth="1"/>
    <col min="6173" max="6173" width="7.42578125" style="7" customWidth="1"/>
    <col min="6174" max="6174" width="12.85546875" style="7" customWidth="1"/>
    <col min="6175" max="6176" width="10" style="7" customWidth="1"/>
    <col min="6177" max="6177" width="11.28515625" style="7" customWidth="1"/>
    <col min="6178" max="6178" width="9.140625" style="7" customWidth="1"/>
    <col min="6179" max="6179" width="10.42578125" style="7" customWidth="1"/>
    <col min="6180" max="6180" width="10.7109375" style="7" customWidth="1"/>
    <col min="6181" max="6181" width="8.85546875" style="7" customWidth="1"/>
    <col min="6182" max="6182" width="8.5703125" style="7" customWidth="1"/>
    <col min="6183" max="6183" width="8.7109375" style="7" customWidth="1"/>
    <col min="6184" max="6185" width="8.85546875" style="7" customWidth="1"/>
    <col min="6186" max="6186" width="11.42578125" style="7" customWidth="1"/>
    <col min="6187" max="6187" width="11.7109375" style="7" customWidth="1"/>
    <col min="6188" max="6188" width="12.5703125" style="7" customWidth="1"/>
    <col min="6189" max="6189" width="16.28515625" style="7" customWidth="1"/>
    <col min="6190" max="6190" width="8.7109375" style="7" customWidth="1"/>
    <col min="6191" max="6191" width="37.140625" style="7" customWidth="1"/>
    <col min="6192" max="6192" width="15.140625" style="7" customWidth="1"/>
    <col min="6193" max="6193" width="22" style="7" bestFit="1" customWidth="1"/>
    <col min="6194" max="6194" width="15.42578125" style="7"/>
    <col min="6195" max="6195" width="16" style="7" customWidth="1"/>
    <col min="6196" max="6196" width="17.140625" style="7" bestFit="1" customWidth="1"/>
    <col min="6197" max="6197" width="20.42578125" style="7" bestFit="1" customWidth="1"/>
    <col min="6198" max="6398" width="15.42578125" style="7"/>
    <col min="6399" max="6399" width="5" style="7" bestFit="1" customWidth="1"/>
    <col min="6400" max="6400" width="11.42578125" style="7" customWidth="1"/>
    <col min="6401" max="6401" width="16.28515625" style="7" bestFit="1" customWidth="1"/>
    <col min="6402" max="6402" width="14.85546875" style="7" customWidth="1"/>
    <col min="6403" max="6403" width="44.85546875" style="7" customWidth="1"/>
    <col min="6404" max="6404" width="4.85546875" style="7" customWidth="1"/>
    <col min="6405" max="6405" width="5.28515625" style="7" customWidth="1"/>
    <col min="6406" max="6406" width="11.42578125" style="7" customWidth="1"/>
    <col min="6407" max="6407" width="20.5703125" style="7" customWidth="1"/>
    <col min="6408" max="6408" width="5.7109375" style="7" customWidth="1"/>
    <col min="6409" max="6409" width="10" style="7" customWidth="1"/>
    <col min="6410" max="6410" width="7.7109375" style="7" customWidth="1"/>
    <col min="6411" max="6411" width="27" style="7" customWidth="1"/>
    <col min="6412" max="6412" width="14.85546875" style="7" customWidth="1"/>
    <col min="6413" max="6413" width="13.5703125" style="7" customWidth="1"/>
    <col min="6414" max="6414" width="13.28515625" style="7" customWidth="1"/>
    <col min="6415" max="6415" width="11.85546875" style="7" customWidth="1"/>
    <col min="6416" max="6416" width="12.5703125" style="7" customWidth="1"/>
    <col min="6417" max="6417" width="7.42578125" style="7" customWidth="1"/>
    <col min="6418" max="6418" width="9.140625" style="7" customWidth="1"/>
    <col min="6419" max="6419" width="7.28515625" style="7" customWidth="1"/>
    <col min="6420" max="6420" width="8.42578125" style="7" customWidth="1"/>
    <col min="6421" max="6421" width="7.5703125" style="7" customWidth="1"/>
    <col min="6422" max="6422" width="8.140625" style="7" customWidth="1"/>
    <col min="6423" max="6423" width="5.85546875" style="7" customWidth="1"/>
    <col min="6424" max="6424" width="9.42578125" style="7" customWidth="1"/>
    <col min="6425" max="6425" width="11.28515625" style="7" customWidth="1"/>
    <col min="6426" max="6426" width="12.5703125" style="7" customWidth="1"/>
    <col min="6427" max="6427" width="11.7109375" style="7" customWidth="1"/>
    <col min="6428" max="6428" width="10.140625" style="7" customWidth="1"/>
    <col min="6429" max="6429" width="7.42578125" style="7" customWidth="1"/>
    <col min="6430" max="6430" width="12.85546875" style="7" customWidth="1"/>
    <col min="6431" max="6432" width="10" style="7" customWidth="1"/>
    <col min="6433" max="6433" width="11.28515625" style="7" customWidth="1"/>
    <col min="6434" max="6434" width="9.140625" style="7" customWidth="1"/>
    <col min="6435" max="6435" width="10.42578125" style="7" customWidth="1"/>
    <col min="6436" max="6436" width="10.7109375" style="7" customWidth="1"/>
    <col min="6437" max="6437" width="8.85546875" style="7" customWidth="1"/>
    <col min="6438" max="6438" width="8.5703125" style="7" customWidth="1"/>
    <col min="6439" max="6439" width="8.7109375" style="7" customWidth="1"/>
    <col min="6440" max="6441" width="8.85546875" style="7" customWidth="1"/>
    <col min="6442" max="6442" width="11.42578125" style="7" customWidth="1"/>
    <col min="6443" max="6443" width="11.7109375" style="7" customWidth="1"/>
    <col min="6444" max="6444" width="12.5703125" style="7" customWidth="1"/>
    <col min="6445" max="6445" width="16.28515625" style="7" customWidth="1"/>
    <col min="6446" max="6446" width="8.7109375" style="7" customWidth="1"/>
    <col min="6447" max="6447" width="37.140625" style="7" customWidth="1"/>
    <col min="6448" max="6448" width="15.140625" style="7" customWidth="1"/>
    <col min="6449" max="6449" width="22" style="7" bestFit="1" customWidth="1"/>
    <col min="6450" max="6450" width="15.42578125" style="7"/>
    <col min="6451" max="6451" width="16" style="7" customWidth="1"/>
    <col min="6452" max="6452" width="17.140625" style="7" bestFit="1" customWidth="1"/>
    <col min="6453" max="6453" width="20.42578125" style="7" bestFit="1" customWidth="1"/>
    <col min="6454" max="6654" width="15.42578125" style="7"/>
    <col min="6655" max="6655" width="5" style="7" bestFit="1" customWidth="1"/>
    <col min="6656" max="6656" width="11.42578125" style="7" customWidth="1"/>
    <col min="6657" max="6657" width="16.28515625" style="7" bestFit="1" customWidth="1"/>
    <col min="6658" max="6658" width="14.85546875" style="7" customWidth="1"/>
    <col min="6659" max="6659" width="44.85546875" style="7" customWidth="1"/>
    <col min="6660" max="6660" width="4.85546875" style="7" customWidth="1"/>
    <col min="6661" max="6661" width="5.28515625" style="7" customWidth="1"/>
    <col min="6662" max="6662" width="11.42578125" style="7" customWidth="1"/>
    <col min="6663" max="6663" width="20.5703125" style="7" customWidth="1"/>
    <col min="6664" max="6664" width="5.7109375" style="7" customWidth="1"/>
    <col min="6665" max="6665" width="10" style="7" customWidth="1"/>
    <col min="6666" max="6666" width="7.7109375" style="7" customWidth="1"/>
    <col min="6667" max="6667" width="27" style="7" customWidth="1"/>
    <col min="6668" max="6668" width="14.85546875" style="7" customWidth="1"/>
    <col min="6669" max="6669" width="13.5703125" style="7" customWidth="1"/>
    <col min="6670" max="6670" width="13.28515625" style="7" customWidth="1"/>
    <col min="6671" max="6671" width="11.85546875" style="7" customWidth="1"/>
    <col min="6672" max="6672" width="12.5703125" style="7" customWidth="1"/>
    <col min="6673" max="6673" width="7.42578125" style="7" customWidth="1"/>
    <col min="6674" max="6674" width="9.140625" style="7" customWidth="1"/>
    <col min="6675" max="6675" width="7.28515625" style="7" customWidth="1"/>
    <col min="6676" max="6676" width="8.42578125" style="7" customWidth="1"/>
    <col min="6677" max="6677" width="7.5703125" style="7" customWidth="1"/>
    <col min="6678" max="6678" width="8.140625" style="7" customWidth="1"/>
    <col min="6679" max="6679" width="5.85546875" style="7" customWidth="1"/>
    <col min="6680" max="6680" width="9.42578125" style="7" customWidth="1"/>
    <col min="6681" max="6681" width="11.28515625" style="7" customWidth="1"/>
    <col min="6682" max="6682" width="12.5703125" style="7" customWidth="1"/>
    <col min="6683" max="6683" width="11.7109375" style="7" customWidth="1"/>
    <col min="6684" max="6684" width="10.140625" style="7" customWidth="1"/>
    <col min="6685" max="6685" width="7.42578125" style="7" customWidth="1"/>
    <col min="6686" max="6686" width="12.85546875" style="7" customWidth="1"/>
    <col min="6687" max="6688" width="10" style="7" customWidth="1"/>
    <col min="6689" max="6689" width="11.28515625" style="7" customWidth="1"/>
    <col min="6690" max="6690" width="9.140625" style="7" customWidth="1"/>
    <col min="6691" max="6691" width="10.42578125" style="7" customWidth="1"/>
    <col min="6692" max="6692" width="10.7109375" style="7" customWidth="1"/>
    <col min="6693" max="6693" width="8.85546875" style="7" customWidth="1"/>
    <col min="6694" max="6694" width="8.5703125" style="7" customWidth="1"/>
    <col min="6695" max="6695" width="8.7109375" style="7" customWidth="1"/>
    <col min="6696" max="6697" width="8.85546875" style="7" customWidth="1"/>
    <col min="6698" max="6698" width="11.42578125" style="7" customWidth="1"/>
    <col min="6699" max="6699" width="11.7109375" style="7" customWidth="1"/>
    <col min="6700" max="6700" width="12.5703125" style="7" customWidth="1"/>
    <col min="6701" max="6701" width="16.28515625" style="7" customWidth="1"/>
    <col min="6702" max="6702" width="8.7109375" style="7" customWidth="1"/>
    <col min="6703" max="6703" width="37.140625" style="7" customWidth="1"/>
    <col min="6704" max="6704" width="15.140625" style="7" customWidth="1"/>
    <col min="6705" max="6705" width="22" style="7" bestFit="1" customWidth="1"/>
    <col min="6706" max="6706" width="15.42578125" style="7"/>
    <col min="6707" max="6707" width="16" style="7" customWidth="1"/>
    <col min="6708" max="6708" width="17.140625" style="7" bestFit="1" customWidth="1"/>
    <col min="6709" max="6709" width="20.42578125" style="7" bestFit="1" customWidth="1"/>
    <col min="6710" max="6910" width="15.42578125" style="7"/>
    <col min="6911" max="6911" width="5" style="7" bestFit="1" customWidth="1"/>
    <col min="6912" max="6912" width="11.42578125" style="7" customWidth="1"/>
    <col min="6913" max="6913" width="16.28515625" style="7" bestFit="1" customWidth="1"/>
    <col min="6914" max="6914" width="14.85546875" style="7" customWidth="1"/>
    <col min="6915" max="6915" width="44.85546875" style="7" customWidth="1"/>
    <col min="6916" max="6916" width="4.85546875" style="7" customWidth="1"/>
    <col min="6917" max="6917" width="5.28515625" style="7" customWidth="1"/>
    <col min="6918" max="6918" width="11.42578125" style="7" customWidth="1"/>
    <col min="6919" max="6919" width="20.5703125" style="7" customWidth="1"/>
    <col min="6920" max="6920" width="5.7109375" style="7" customWidth="1"/>
    <col min="6921" max="6921" width="10" style="7" customWidth="1"/>
    <col min="6922" max="6922" width="7.7109375" style="7" customWidth="1"/>
    <col min="6923" max="6923" width="27" style="7" customWidth="1"/>
    <col min="6924" max="6924" width="14.85546875" style="7" customWidth="1"/>
    <col min="6925" max="6925" width="13.5703125" style="7" customWidth="1"/>
    <col min="6926" max="6926" width="13.28515625" style="7" customWidth="1"/>
    <col min="6927" max="6927" width="11.85546875" style="7" customWidth="1"/>
    <col min="6928" max="6928" width="12.5703125" style="7" customWidth="1"/>
    <col min="6929" max="6929" width="7.42578125" style="7" customWidth="1"/>
    <col min="6930" max="6930" width="9.140625" style="7" customWidth="1"/>
    <col min="6931" max="6931" width="7.28515625" style="7" customWidth="1"/>
    <col min="6932" max="6932" width="8.42578125" style="7" customWidth="1"/>
    <col min="6933" max="6933" width="7.5703125" style="7" customWidth="1"/>
    <col min="6934" max="6934" width="8.140625" style="7" customWidth="1"/>
    <col min="6935" max="6935" width="5.85546875" style="7" customWidth="1"/>
    <col min="6936" max="6936" width="9.42578125" style="7" customWidth="1"/>
    <col min="6937" max="6937" width="11.28515625" style="7" customWidth="1"/>
    <col min="6938" max="6938" width="12.5703125" style="7" customWidth="1"/>
    <col min="6939" max="6939" width="11.7109375" style="7" customWidth="1"/>
    <col min="6940" max="6940" width="10.140625" style="7" customWidth="1"/>
    <col min="6941" max="6941" width="7.42578125" style="7" customWidth="1"/>
    <col min="6942" max="6942" width="12.85546875" style="7" customWidth="1"/>
    <col min="6943" max="6944" width="10" style="7" customWidth="1"/>
    <col min="6945" max="6945" width="11.28515625" style="7" customWidth="1"/>
    <col min="6946" max="6946" width="9.140625" style="7" customWidth="1"/>
    <col min="6947" max="6947" width="10.42578125" style="7" customWidth="1"/>
    <col min="6948" max="6948" width="10.7109375" style="7" customWidth="1"/>
    <col min="6949" max="6949" width="8.85546875" style="7" customWidth="1"/>
    <col min="6950" max="6950" width="8.5703125" style="7" customWidth="1"/>
    <col min="6951" max="6951" width="8.7109375" style="7" customWidth="1"/>
    <col min="6952" max="6953" width="8.85546875" style="7" customWidth="1"/>
    <col min="6954" max="6954" width="11.42578125" style="7" customWidth="1"/>
    <col min="6955" max="6955" width="11.7109375" style="7" customWidth="1"/>
    <col min="6956" max="6956" width="12.5703125" style="7" customWidth="1"/>
    <col min="6957" max="6957" width="16.28515625" style="7" customWidth="1"/>
    <col min="6958" max="6958" width="8.7109375" style="7" customWidth="1"/>
    <col min="6959" max="6959" width="37.140625" style="7" customWidth="1"/>
    <col min="6960" max="6960" width="15.140625" style="7" customWidth="1"/>
    <col min="6961" max="6961" width="22" style="7" bestFit="1" customWidth="1"/>
    <col min="6962" max="6962" width="15.42578125" style="7"/>
    <col min="6963" max="6963" width="16" style="7" customWidth="1"/>
    <col min="6964" max="6964" width="17.140625" style="7" bestFit="1" customWidth="1"/>
    <col min="6965" max="6965" width="20.42578125" style="7" bestFit="1" customWidth="1"/>
    <col min="6966" max="7166" width="15.42578125" style="7"/>
    <col min="7167" max="7167" width="5" style="7" bestFit="1" customWidth="1"/>
    <col min="7168" max="7168" width="11.42578125" style="7" customWidth="1"/>
    <col min="7169" max="7169" width="16.28515625" style="7" bestFit="1" customWidth="1"/>
    <col min="7170" max="7170" width="14.85546875" style="7" customWidth="1"/>
    <col min="7171" max="7171" width="44.85546875" style="7" customWidth="1"/>
    <col min="7172" max="7172" width="4.85546875" style="7" customWidth="1"/>
    <col min="7173" max="7173" width="5.28515625" style="7" customWidth="1"/>
    <col min="7174" max="7174" width="11.42578125" style="7" customWidth="1"/>
    <col min="7175" max="7175" width="20.5703125" style="7" customWidth="1"/>
    <col min="7176" max="7176" width="5.7109375" style="7" customWidth="1"/>
    <col min="7177" max="7177" width="10" style="7" customWidth="1"/>
    <col min="7178" max="7178" width="7.7109375" style="7" customWidth="1"/>
    <col min="7179" max="7179" width="27" style="7" customWidth="1"/>
    <col min="7180" max="7180" width="14.85546875" style="7" customWidth="1"/>
    <col min="7181" max="7181" width="13.5703125" style="7" customWidth="1"/>
    <col min="7182" max="7182" width="13.28515625" style="7" customWidth="1"/>
    <col min="7183" max="7183" width="11.85546875" style="7" customWidth="1"/>
    <col min="7184" max="7184" width="12.5703125" style="7" customWidth="1"/>
    <col min="7185" max="7185" width="7.42578125" style="7" customWidth="1"/>
    <col min="7186" max="7186" width="9.140625" style="7" customWidth="1"/>
    <col min="7187" max="7187" width="7.28515625" style="7" customWidth="1"/>
    <col min="7188" max="7188" width="8.42578125" style="7" customWidth="1"/>
    <col min="7189" max="7189" width="7.5703125" style="7" customWidth="1"/>
    <col min="7190" max="7190" width="8.140625" style="7" customWidth="1"/>
    <col min="7191" max="7191" width="5.85546875" style="7" customWidth="1"/>
    <col min="7192" max="7192" width="9.42578125" style="7" customWidth="1"/>
    <col min="7193" max="7193" width="11.28515625" style="7" customWidth="1"/>
    <col min="7194" max="7194" width="12.5703125" style="7" customWidth="1"/>
    <col min="7195" max="7195" width="11.7109375" style="7" customWidth="1"/>
    <col min="7196" max="7196" width="10.140625" style="7" customWidth="1"/>
    <col min="7197" max="7197" width="7.42578125" style="7" customWidth="1"/>
    <col min="7198" max="7198" width="12.85546875" style="7" customWidth="1"/>
    <col min="7199" max="7200" width="10" style="7" customWidth="1"/>
    <col min="7201" max="7201" width="11.28515625" style="7" customWidth="1"/>
    <col min="7202" max="7202" width="9.140625" style="7" customWidth="1"/>
    <col min="7203" max="7203" width="10.42578125" style="7" customWidth="1"/>
    <col min="7204" max="7204" width="10.7109375" style="7" customWidth="1"/>
    <col min="7205" max="7205" width="8.85546875" style="7" customWidth="1"/>
    <col min="7206" max="7206" width="8.5703125" style="7" customWidth="1"/>
    <col min="7207" max="7207" width="8.7109375" style="7" customWidth="1"/>
    <col min="7208" max="7209" width="8.85546875" style="7" customWidth="1"/>
    <col min="7210" max="7210" width="11.42578125" style="7" customWidth="1"/>
    <col min="7211" max="7211" width="11.7109375" style="7" customWidth="1"/>
    <col min="7212" max="7212" width="12.5703125" style="7" customWidth="1"/>
    <col min="7213" max="7213" width="16.28515625" style="7" customWidth="1"/>
    <col min="7214" max="7214" width="8.7109375" style="7" customWidth="1"/>
    <col min="7215" max="7215" width="37.140625" style="7" customWidth="1"/>
    <col min="7216" max="7216" width="15.140625" style="7" customWidth="1"/>
    <col min="7217" max="7217" width="22" style="7" bestFit="1" customWidth="1"/>
    <col min="7218" max="7218" width="15.42578125" style="7"/>
    <col min="7219" max="7219" width="16" style="7" customWidth="1"/>
    <col min="7220" max="7220" width="17.140625" style="7" bestFit="1" customWidth="1"/>
    <col min="7221" max="7221" width="20.42578125" style="7" bestFit="1" customWidth="1"/>
    <col min="7222" max="7422" width="15.42578125" style="7"/>
    <col min="7423" max="7423" width="5" style="7" bestFit="1" customWidth="1"/>
    <col min="7424" max="7424" width="11.42578125" style="7" customWidth="1"/>
    <col min="7425" max="7425" width="16.28515625" style="7" bestFit="1" customWidth="1"/>
    <col min="7426" max="7426" width="14.85546875" style="7" customWidth="1"/>
    <col min="7427" max="7427" width="44.85546875" style="7" customWidth="1"/>
    <col min="7428" max="7428" width="4.85546875" style="7" customWidth="1"/>
    <col min="7429" max="7429" width="5.28515625" style="7" customWidth="1"/>
    <col min="7430" max="7430" width="11.42578125" style="7" customWidth="1"/>
    <col min="7431" max="7431" width="20.5703125" style="7" customWidth="1"/>
    <col min="7432" max="7432" width="5.7109375" style="7" customWidth="1"/>
    <col min="7433" max="7433" width="10" style="7" customWidth="1"/>
    <col min="7434" max="7434" width="7.7109375" style="7" customWidth="1"/>
    <col min="7435" max="7435" width="27" style="7" customWidth="1"/>
    <col min="7436" max="7436" width="14.85546875" style="7" customWidth="1"/>
    <col min="7437" max="7437" width="13.5703125" style="7" customWidth="1"/>
    <col min="7438" max="7438" width="13.28515625" style="7" customWidth="1"/>
    <col min="7439" max="7439" width="11.85546875" style="7" customWidth="1"/>
    <col min="7440" max="7440" width="12.5703125" style="7" customWidth="1"/>
    <col min="7441" max="7441" width="7.42578125" style="7" customWidth="1"/>
    <col min="7442" max="7442" width="9.140625" style="7" customWidth="1"/>
    <col min="7443" max="7443" width="7.28515625" style="7" customWidth="1"/>
    <col min="7444" max="7444" width="8.42578125" style="7" customWidth="1"/>
    <col min="7445" max="7445" width="7.5703125" style="7" customWidth="1"/>
    <col min="7446" max="7446" width="8.140625" style="7" customWidth="1"/>
    <col min="7447" max="7447" width="5.85546875" style="7" customWidth="1"/>
    <col min="7448" max="7448" width="9.42578125" style="7" customWidth="1"/>
    <col min="7449" max="7449" width="11.28515625" style="7" customWidth="1"/>
    <col min="7450" max="7450" width="12.5703125" style="7" customWidth="1"/>
    <col min="7451" max="7451" width="11.7109375" style="7" customWidth="1"/>
    <col min="7452" max="7452" width="10.140625" style="7" customWidth="1"/>
    <col min="7453" max="7453" width="7.42578125" style="7" customWidth="1"/>
    <col min="7454" max="7454" width="12.85546875" style="7" customWidth="1"/>
    <col min="7455" max="7456" width="10" style="7" customWidth="1"/>
    <col min="7457" max="7457" width="11.28515625" style="7" customWidth="1"/>
    <col min="7458" max="7458" width="9.140625" style="7" customWidth="1"/>
    <col min="7459" max="7459" width="10.42578125" style="7" customWidth="1"/>
    <col min="7460" max="7460" width="10.7109375" style="7" customWidth="1"/>
    <col min="7461" max="7461" width="8.85546875" style="7" customWidth="1"/>
    <col min="7462" max="7462" width="8.5703125" style="7" customWidth="1"/>
    <col min="7463" max="7463" width="8.7109375" style="7" customWidth="1"/>
    <col min="7464" max="7465" width="8.85546875" style="7" customWidth="1"/>
    <col min="7466" max="7466" width="11.42578125" style="7" customWidth="1"/>
    <col min="7467" max="7467" width="11.7109375" style="7" customWidth="1"/>
    <col min="7468" max="7468" width="12.5703125" style="7" customWidth="1"/>
    <col min="7469" max="7469" width="16.28515625" style="7" customWidth="1"/>
    <col min="7470" max="7470" width="8.7109375" style="7" customWidth="1"/>
    <col min="7471" max="7471" width="37.140625" style="7" customWidth="1"/>
    <col min="7472" max="7472" width="15.140625" style="7" customWidth="1"/>
    <col min="7473" max="7473" width="22" style="7" bestFit="1" customWidth="1"/>
    <col min="7474" max="7474" width="15.42578125" style="7"/>
    <col min="7475" max="7475" width="16" style="7" customWidth="1"/>
    <col min="7476" max="7476" width="17.140625" style="7" bestFit="1" customWidth="1"/>
    <col min="7477" max="7477" width="20.42578125" style="7" bestFit="1" customWidth="1"/>
    <col min="7478" max="7678" width="15.42578125" style="7"/>
    <col min="7679" max="7679" width="5" style="7" bestFit="1" customWidth="1"/>
    <col min="7680" max="7680" width="11.42578125" style="7" customWidth="1"/>
    <col min="7681" max="7681" width="16.28515625" style="7" bestFit="1" customWidth="1"/>
    <col min="7682" max="7682" width="14.85546875" style="7" customWidth="1"/>
    <col min="7683" max="7683" width="44.85546875" style="7" customWidth="1"/>
    <col min="7684" max="7684" width="4.85546875" style="7" customWidth="1"/>
    <col min="7685" max="7685" width="5.28515625" style="7" customWidth="1"/>
    <col min="7686" max="7686" width="11.42578125" style="7" customWidth="1"/>
    <col min="7687" max="7687" width="20.5703125" style="7" customWidth="1"/>
    <col min="7688" max="7688" width="5.7109375" style="7" customWidth="1"/>
    <col min="7689" max="7689" width="10" style="7" customWidth="1"/>
    <col min="7690" max="7690" width="7.7109375" style="7" customWidth="1"/>
    <col min="7691" max="7691" width="27" style="7" customWidth="1"/>
    <col min="7692" max="7692" width="14.85546875" style="7" customWidth="1"/>
    <col min="7693" max="7693" width="13.5703125" style="7" customWidth="1"/>
    <col min="7694" max="7694" width="13.28515625" style="7" customWidth="1"/>
    <col min="7695" max="7695" width="11.85546875" style="7" customWidth="1"/>
    <col min="7696" max="7696" width="12.5703125" style="7" customWidth="1"/>
    <col min="7697" max="7697" width="7.42578125" style="7" customWidth="1"/>
    <col min="7698" max="7698" width="9.140625" style="7" customWidth="1"/>
    <col min="7699" max="7699" width="7.28515625" style="7" customWidth="1"/>
    <col min="7700" max="7700" width="8.42578125" style="7" customWidth="1"/>
    <col min="7701" max="7701" width="7.5703125" style="7" customWidth="1"/>
    <col min="7702" max="7702" width="8.140625" style="7" customWidth="1"/>
    <col min="7703" max="7703" width="5.85546875" style="7" customWidth="1"/>
    <col min="7704" max="7704" width="9.42578125" style="7" customWidth="1"/>
    <col min="7705" max="7705" width="11.28515625" style="7" customWidth="1"/>
    <col min="7706" max="7706" width="12.5703125" style="7" customWidth="1"/>
    <col min="7707" max="7707" width="11.7109375" style="7" customWidth="1"/>
    <col min="7708" max="7708" width="10.140625" style="7" customWidth="1"/>
    <col min="7709" max="7709" width="7.42578125" style="7" customWidth="1"/>
    <col min="7710" max="7710" width="12.85546875" style="7" customWidth="1"/>
    <col min="7711" max="7712" width="10" style="7" customWidth="1"/>
    <col min="7713" max="7713" width="11.28515625" style="7" customWidth="1"/>
    <col min="7714" max="7714" width="9.140625" style="7" customWidth="1"/>
    <col min="7715" max="7715" width="10.42578125" style="7" customWidth="1"/>
    <col min="7716" max="7716" width="10.7109375" style="7" customWidth="1"/>
    <col min="7717" max="7717" width="8.85546875" style="7" customWidth="1"/>
    <col min="7718" max="7718" width="8.5703125" style="7" customWidth="1"/>
    <col min="7719" max="7719" width="8.7109375" style="7" customWidth="1"/>
    <col min="7720" max="7721" width="8.85546875" style="7" customWidth="1"/>
    <col min="7722" max="7722" width="11.42578125" style="7" customWidth="1"/>
    <col min="7723" max="7723" width="11.7109375" style="7" customWidth="1"/>
    <col min="7724" max="7724" width="12.5703125" style="7" customWidth="1"/>
    <col min="7725" max="7725" width="16.28515625" style="7" customWidth="1"/>
    <col min="7726" max="7726" width="8.7109375" style="7" customWidth="1"/>
    <col min="7727" max="7727" width="37.140625" style="7" customWidth="1"/>
    <col min="7728" max="7728" width="15.140625" style="7" customWidth="1"/>
    <col min="7729" max="7729" width="22" style="7" bestFit="1" customWidth="1"/>
    <col min="7730" max="7730" width="15.42578125" style="7"/>
    <col min="7731" max="7731" width="16" style="7" customWidth="1"/>
    <col min="7732" max="7732" width="17.140625" style="7" bestFit="1" customWidth="1"/>
    <col min="7733" max="7733" width="20.42578125" style="7" bestFit="1" customWidth="1"/>
    <col min="7734" max="7934" width="15.42578125" style="7"/>
    <col min="7935" max="7935" width="5" style="7" bestFit="1" customWidth="1"/>
    <col min="7936" max="7936" width="11.42578125" style="7" customWidth="1"/>
    <col min="7937" max="7937" width="16.28515625" style="7" bestFit="1" customWidth="1"/>
    <col min="7938" max="7938" width="14.85546875" style="7" customWidth="1"/>
    <col min="7939" max="7939" width="44.85546875" style="7" customWidth="1"/>
    <col min="7940" max="7940" width="4.85546875" style="7" customWidth="1"/>
    <col min="7941" max="7941" width="5.28515625" style="7" customWidth="1"/>
    <col min="7942" max="7942" width="11.42578125" style="7" customWidth="1"/>
    <col min="7943" max="7943" width="20.5703125" style="7" customWidth="1"/>
    <col min="7944" max="7944" width="5.7109375" style="7" customWidth="1"/>
    <col min="7945" max="7945" width="10" style="7" customWidth="1"/>
    <col min="7946" max="7946" width="7.7109375" style="7" customWidth="1"/>
    <col min="7947" max="7947" width="27" style="7" customWidth="1"/>
    <col min="7948" max="7948" width="14.85546875" style="7" customWidth="1"/>
    <col min="7949" max="7949" width="13.5703125" style="7" customWidth="1"/>
    <col min="7950" max="7950" width="13.28515625" style="7" customWidth="1"/>
    <col min="7951" max="7951" width="11.85546875" style="7" customWidth="1"/>
    <col min="7952" max="7952" width="12.5703125" style="7" customWidth="1"/>
    <col min="7953" max="7953" width="7.42578125" style="7" customWidth="1"/>
    <col min="7954" max="7954" width="9.140625" style="7" customWidth="1"/>
    <col min="7955" max="7955" width="7.28515625" style="7" customWidth="1"/>
    <col min="7956" max="7956" width="8.42578125" style="7" customWidth="1"/>
    <col min="7957" max="7957" width="7.5703125" style="7" customWidth="1"/>
    <col min="7958" max="7958" width="8.140625" style="7" customWidth="1"/>
    <col min="7959" max="7959" width="5.85546875" style="7" customWidth="1"/>
    <col min="7960" max="7960" width="9.42578125" style="7" customWidth="1"/>
    <col min="7961" max="7961" width="11.28515625" style="7" customWidth="1"/>
    <col min="7962" max="7962" width="12.5703125" style="7" customWidth="1"/>
    <col min="7963" max="7963" width="11.7109375" style="7" customWidth="1"/>
    <col min="7964" max="7964" width="10.140625" style="7" customWidth="1"/>
    <col min="7965" max="7965" width="7.42578125" style="7" customWidth="1"/>
    <col min="7966" max="7966" width="12.85546875" style="7" customWidth="1"/>
    <col min="7967" max="7968" width="10" style="7" customWidth="1"/>
    <col min="7969" max="7969" width="11.28515625" style="7" customWidth="1"/>
    <col min="7970" max="7970" width="9.140625" style="7" customWidth="1"/>
    <col min="7971" max="7971" width="10.42578125" style="7" customWidth="1"/>
    <col min="7972" max="7972" width="10.7109375" style="7" customWidth="1"/>
    <col min="7973" max="7973" width="8.85546875" style="7" customWidth="1"/>
    <col min="7974" max="7974" width="8.5703125" style="7" customWidth="1"/>
    <col min="7975" max="7975" width="8.7109375" style="7" customWidth="1"/>
    <col min="7976" max="7977" width="8.85546875" style="7" customWidth="1"/>
    <col min="7978" max="7978" width="11.42578125" style="7" customWidth="1"/>
    <col min="7979" max="7979" width="11.7109375" style="7" customWidth="1"/>
    <col min="7980" max="7980" width="12.5703125" style="7" customWidth="1"/>
    <col min="7981" max="7981" width="16.28515625" style="7" customWidth="1"/>
    <col min="7982" max="7982" width="8.7109375" style="7" customWidth="1"/>
    <col min="7983" max="7983" width="37.140625" style="7" customWidth="1"/>
    <col min="7984" max="7984" width="15.140625" style="7" customWidth="1"/>
    <col min="7985" max="7985" width="22" style="7" bestFit="1" customWidth="1"/>
    <col min="7986" max="7986" width="15.42578125" style="7"/>
    <col min="7987" max="7987" width="16" style="7" customWidth="1"/>
    <col min="7988" max="7988" width="17.140625" style="7" bestFit="1" customWidth="1"/>
    <col min="7989" max="7989" width="20.42578125" style="7" bestFit="1" customWidth="1"/>
    <col min="7990" max="8190" width="15.42578125" style="7"/>
    <col min="8191" max="8191" width="5" style="7" bestFit="1" customWidth="1"/>
    <col min="8192" max="8192" width="11.42578125" style="7" customWidth="1"/>
    <col min="8193" max="8193" width="16.28515625" style="7" bestFit="1" customWidth="1"/>
    <col min="8194" max="8194" width="14.85546875" style="7" customWidth="1"/>
    <col min="8195" max="8195" width="44.85546875" style="7" customWidth="1"/>
    <col min="8196" max="8196" width="4.85546875" style="7" customWidth="1"/>
    <col min="8197" max="8197" width="5.28515625" style="7" customWidth="1"/>
    <col min="8198" max="8198" width="11.42578125" style="7" customWidth="1"/>
    <col min="8199" max="8199" width="20.5703125" style="7" customWidth="1"/>
    <col min="8200" max="8200" width="5.7109375" style="7" customWidth="1"/>
    <col min="8201" max="8201" width="10" style="7" customWidth="1"/>
    <col min="8202" max="8202" width="7.7109375" style="7" customWidth="1"/>
    <col min="8203" max="8203" width="27" style="7" customWidth="1"/>
    <col min="8204" max="8204" width="14.85546875" style="7" customWidth="1"/>
    <col min="8205" max="8205" width="13.5703125" style="7" customWidth="1"/>
    <col min="8206" max="8206" width="13.28515625" style="7" customWidth="1"/>
    <col min="8207" max="8207" width="11.85546875" style="7" customWidth="1"/>
    <col min="8208" max="8208" width="12.5703125" style="7" customWidth="1"/>
    <col min="8209" max="8209" width="7.42578125" style="7" customWidth="1"/>
    <col min="8210" max="8210" width="9.140625" style="7" customWidth="1"/>
    <col min="8211" max="8211" width="7.28515625" style="7" customWidth="1"/>
    <col min="8212" max="8212" width="8.42578125" style="7" customWidth="1"/>
    <col min="8213" max="8213" width="7.5703125" style="7" customWidth="1"/>
    <col min="8214" max="8214" width="8.140625" style="7" customWidth="1"/>
    <col min="8215" max="8215" width="5.85546875" style="7" customWidth="1"/>
    <col min="8216" max="8216" width="9.42578125" style="7" customWidth="1"/>
    <col min="8217" max="8217" width="11.28515625" style="7" customWidth="1"/>
    <col min="8218" max="8218" width="12.5703125" style="7" customWidth="1"/>
    <col min="8219" max="8219" width="11.7109375" style="7" customWidth="1"/>
    <col min="8220" max="8220" width="10.140625" style="7" customWidth="1"/>
    <col min="8221" max="8221" width="7.42578125" style="7" customWidth="1"/>
    <col min="8222" max="8222" width="12.85546875" style="7" customWidth="1"/>
    <col min="8223" max="8224" width="10" style="7" customWidth="1"/>
    <col min="8225" max="8225" width="11.28515625" style="7" customWidth="1"/>
    <col min="8226" max="8226" width="9.140625" style="7" customWidth="1"/>
    <col min="8227" max="8227" width="10.42578125" style="7" customWidth="1"/>
    <col min="8228" max="8228" width="10.7109375" style="7" customWidth="1"/>
    <col min="8229" max="8229" width="8.85546875" style="7" customWidth="1"/>
    <col min="8230" max="8230" width="8.5703125" style="7" customWidth="1"/>
    <col min="8231" max="8231" width="8.7109375" style="7" customWidth="1"/>
    <col min="8232" max="8233" width="8.85546875" style="7" customWidth="1"/>
    <col min="8234" max="8234" width="11.42578125" style="7" customWidth="1"/>
    <col min="8235" max="8235" width="11.7109375" style="7" customWidth="1"/>
    <col min="8236" max="8236" width="12.5703125" style="7" customWidth="1"/>
    <col min="8237" max="8237" width="16.28515625" style="7" customWidth="1"/>
    <col min="8238" max="8238" width="8.7109375" style="7" customWidth="1"/>
    <col min="8239" max="8239" width="37.140625" style="7" customWidth="1"/>
    <col min="8240" max="8240" width="15.140625" style="7" customWidth="1"/>
    <col min="8241" max="8241" width="22" style="7" bestFit="1" customWidth="1"/>
    <col min="8242" max="8242" width="15.42578125" style="7"/>
    <col min="8243" max="8243" width="16" style="7" customWidth="1"/>
    <col min="8244" max="8244" width="17.140625" style="7" bestFit="1" customWidth="1"/>
    <col min="8245" max="8245" width="20.42578125" style="7" bestFit="1" customWidth="1"/>
    <col min="8246" max="8446" width="15.42578125" style="7"/>
    <col min="8447" max="8447" width="5" style="7" bestFit="1" customWidth="1"/>
    <col min="8448" max="8448" width="11.42578125" style="7" customWidth="1"/>
    <col min="8449" max="8449" width="16.28515625" style="7" bestFit="1" customWidth="1"/>
    <col min="8450" max="8450" width="14.85546875" style="7" customWidth="1"/>
    <col min="8451" max="8451" width="44.85546875" style="7" customWidth="1"/>
    <col min="8452" max="8452" width="4.85546875" style="7" customWidth="1"/>
    <col min="8453" max="8453" width="5.28515625" style="7" customWidth="1"/>
    <col min="8454" max="8454" width="11.42578125" style="7" customWidth="1"/>
    <col min="8455" max="8455" width="20.5703125" style="7" customWidth="1"/>
    <col min="8456" max="8456" width="5.7109375" style="7" customWidth="1"/>
    <col min="8457" max="8457" width="10" style="7" customWidth="1"/>
    <col min="8458" max="8458" width="7.7109375" style="7" customWidth="1"/>
    <col min="8459" max="8459" width="27" style="7" customWidth="1"/>
    <col min="8460" max="8460" width="14.85546875" style="7" customWidth="1"/>
    <col min="8461" max="8461" width="13.5703125" style="7" customWidth="1"/>
    <col min="8462" max="8462" width="13.28515625" style="7" customWidth="1"/>
    <col min="8463" max="8463" width="11.85546875" style="7" customWidth="1"/>
    <col min="8464" max="8464" width="12.5703125" style="7" customWidth="1"/>
    <col min="8465" max="8465" width="7.42578125" style="7" customWidth="1"/>
    <col min="8466" max="8466" width="9.140625" style="7" customWidth="1"/>
    <col min="8467" max="8467" width="7.28515625" style="7" customWidth="1"/>
    <col min="8468" max="8468" width="8.42578125" style="7" customWidth="1"/>
    <col min="8469" max="8469" width="7.5703125" style="7" customWidth="1"/>
    <col min="8470" max="8470" width="8.140625" style="7" customWidth="1"/>
    <col min="8471" max="8471" width="5.85546875" style="7" customWidth="1"/>
    <col min="8472" max="8472" width="9.42578125" style="7" customWidth="1"/>
    <col min="8473" max="8473" width="11.28515625" style="7" customWidth="1"/>
    <col min="8474" max="8474" width="12.5703125" style="7" customWidth="1"/>
    <col min="8475" max="8475" width="11.7109375" style="7" customWidth="1"/>
    <col min="8476" max="8476" width="10.140625" style="7" customWidth="1"/>
    <col min="8477" max="8477" width="7.42578125" style="7" customWidth="1"/>
    <col min="8478" max="8478" width="12.85546875" style="7" customWidth="1"/>
    <col min="8479" max="8480" width="10" style="7" customWidth="1"/>
    <col min="8481" max="8481" width="11.28515625" style="7" customWidth="1"/>
    <col min="8482" max="8482" width="9.140625" style="7" customWidth="1"/>
    <col min="8483" max="8483" width="10.42578125" style="7" customWidth="1"/>
    <col min="8484" max="8484" width="10.7109375" style="7" customWidth="1"/>
    <col min="8485" max="8485" width="8.85546875" style="7" customWidth="1"/>
    <col min="8486" max="8486" width="8.5703125" style="7" customWidth="1"/>
    <col min="8487" max="8487" width="8.7109375" style="7" customWidth="1"/>
    <col min="8488" max="8489" width="8.85546875" style="7" customWidth="1"/>
    <col min="8490" max="8490" width="11.42578125" style="7" customWidth="1"/>
    <col min="8491" max="8491" width="11.7109375" style="7" customWidth="1"/>
    <col min="8492" max="8492" width="12.5703125" style="7" customWidth="1"/>
    <col min="8493" max="8493" width="16.28515625" style="7" customWidth="1"/>
    <col min="8494" max="8494" width="8.7109375" style="7" customWidth="1"/>
    <col min="8495" max="8495" width="37.140625" style="7" customWidth="1"/>
    <col min="8496" max="8496" width="15.140625" style="7" customWidth="1"/>
    <col min="8497" max="8497" width="22" style="7" bestFit="1" customWidth="1"/>
    <col min="8498" max="8498" width="15.42578125" style="7"/>
    <col min="8499" max="8499" width="16" style="7" customWidth="1"/>
    <col min="8500" max="8500" width="17.140625" style="7" bestFit="1" customWidth="1"/>
    <col min="8501" max="8501" width="20.42578125" style="7" bestFit="1" customWidth="1"/>
    <col min="8502" max="8702" width="15.42578125" style="7"/>
    <col min="8703" max="8703" width="5" style="7" bestFit="1" customWidth="1"/>
    <col min="8704" max="8704" width="11.42578125" style="7" customWidth="1"/>
    <col min="8705" max="8705" width="16.28515625" style="7" bestFit="1" customWidth="1"/>
    <col min="8706" max="8706" width="14.85546875" style="7" customWidth="1"/>
    <col min="8707" max="8707" width="44.85546875" style="7" customWidth="1"/>
    <col min="8708" max="8708" width="4.85546875" style="7" customWidth="1"/>
    <col min="8709" max="8709" width="5.28515625" style="7" customWidth="1"/>
    <col min="8710" max="8710" width="11.42578125" style="7" customWidth="1"/>
    <col min="8711" max="8711" width="20.5703125" style="7" customWidth="1"/>
    <col min="8712" max="8712" width="5.7109375" style="7" customWidth="1"/>
    <col min="8713" max="8713" width="10" style="7" customWidth="1"/>
    <col min="8714" max="8714" width="7.7109375" style="7" customWidth="1"/>
    <col min="8715" max="8715" width="27" style="7" customWidth="1"/>
    <col min="8716" max="8716" width="14.85546875" style="7" customWidth="1"/>
    <col min="8717" max="8717" width="13.5703125" style="7" customWidth="1"/>
    <col min="8718" max="8718" width="13.28515625" style="7" customWidth="1"/>
    <col min="8719" max="8719" width="11.85546875" style="7" customWidth="1"/>
    <col min="8720" max="8720" width="12.5703125" style="7" customWidth="1"/>
    <col min="8721" max="8721" width="7.42578125" style="7" customWidth="1"/>
    <col min="8722" max="8722" width="9.140625" style="7" customWidth="1"/>
    <col min="8723" max="8723" width="7.28515625" style="7" customWidth="1"/>
    <col min="8724" max="8724" width="8.42578125" style="7" customWidth="1"/>
    <col min="8725" max="8725" width="7.5703125" style="7" customWidth="1"/>
    <col min="8726" max="8726" width="8.140625" style="7" customWidth="1"/>
    <col min="8727" max="8727" width="5.85546875" style="7" customWidth="1"/>
    <col min="8728" max="8728" width="9.42578125" style="7" customWidth="1"/>
    <col min="8729" max="8729" width="11.28515625" style="7" customWidth="1"/>
    <col min="8730" max="8730" width="12.5703125" style="7" customWidth="1"/>
    <col min="8731" max="8731" width="11.7109375" style="7" customWidth="1"/>
    <col min="8732" max="8732" width="10.140625" style="7" customWidth="1"/>
    <col min="8733" max="8733" width="7.42578125" style="7" customWidth="1"/>
    <col min="8734" max="8734" width="12.85546875" style="7" customWidth="1"/>
    <col min="8735" max="8736" width="10" style="7" customWidth="1"/>
    <col min="8737" max="8737" width="11.28515625" style="7" customWidth="1"/>
    <col min="8738" max="8738" width="9.140625" style="7" customWidth="1"/>
    <col min="8739" max="8739" width="10.42578125" style="7" customWidth="1"/>
    <col min="8740" max="8740" width="10.7109375" style="7" customWidth="1"/>
    <col min="8741" max="8741" width="8.85546875" style="7" customWidth="1"/>
    <col min="8742" max="8742" width="8.5703125" style="7" customWidth="1"/>
    <col min="8743" max="8743" width="8.7109375" style="7" customWidth="1"/>
    <col min="8744" max="8745" width="8.85546875" style="7" customWidth="1"/>
    <col min="8746" max="8746" width="11.42578125" style="7" customWidth="1"/>
    <col min="8747" max="8747" width="11.7109375" style="7" customWidth="1"/>
    <col min="8748" max="8748" width="12.5703125" style="7" customWidth="1"/>
    <col min="8749" max="8749" width="16.28515625" style="7" customWidth="1"/>
    <col min="8750" max="8750" width="8.7109375" style="7" customWidth="1"/>
    <col min="8751" max="8751" width="37.140625" style="7" customWidth="1"/>
    <col min="8752" max="8752" width="15.140625" style="7" customWidth="1"/>
    <col min="8753" max="8753" width="22" style="7" bestFit="1" customWidth="1"/>
    <col min="8754" max="8754" width="15.42578125" style="7"/>
    <col min="8755" max="8755" width="16" style="7" customWidth="1"/>
    <col min="8756" max="8756" width="17.140625" style="7" bestFit="1" customWidth="1"/>
    <col min="8757" max="8757" width="20.42578125" style="7" bestFit="1" customWidth="1"/>
    <col min="8758" max="8958" width="15.42578125" style="7"/>
    <col min="8959" max="8959" width="5" style="7" bestFit="1" customWidth="1"/>
    <col min="8960" max="8960" width="11.42578125" style="7" customWidth="1"/>
    <col min="8961" max="8961" width="16.28515625" style="7" bestFit="1" customWidth="1"/>
    <col min="8962" max="8962" width="14.85546875" style="7" customWidth="1"/>
    <col min="8963" max="8963" width="44.85546875" style="7" customWidth="1"/>
    <col min="8964" max="8964" width="4.85546875" style="7" customWidth="1"/>
    <col min="8965" max="8965" width="5.28515625" style="7" customWidth="1"/>
    <col min="8966" max="8966" width="11.42578125" style="7" customWidth="1"/>
    <col min="8967" max="8967" width="20.5703125" style="7" customWidth="1"/>
    <col min="8968" max="8968" width="5.7109375" style="7" customWidth="1"/>
    <col min="8969" max="8969" width="10" style="7" customWidth="1"/>
    <col min="8970" max="8970" width="7.7109375" style="7" customWidth="1"/>
    <col min="8971" max="8971" width="27" style="7" customWidth="1"/>
    <col min="8972" max="8972" width="14.85546875" style="7" customWidth="1"/>
    <col min="8973" max="8973" width="13.5703125" style="7" customWidth="1"/>
    <col min="8974" max="8974" width="13.28515625" style="7" customWidth="1"/>
    <col min="8975" max="8975" width="11.85546875" style="7" customWidth="1"/>
    <col min="8976" max="8976" width="12.5703125" style="7" customWidth="1"/>
    <col min="8977" max="8977" width="7.42578125" style="7" customWidth="1"/>
    <col min="8978" max="8978" width="9.140625" style="7" customWidth="1"/>
    <col min="8979" max="8979" width="7.28515625" style="7" customWidth="1"/>
    <col min="8980" max="8980" width="8.42578125" style="7" customWidth="1"/>
    <col min="8981" max="8981" width="7.5703125" style="7" customWidth="1"/>
    <col min="8982" max="8982" width="8.140625" style="7" customWidth="1"/>
    <col min="8983" max="8983" width="5.85546875" style="7" customWidth="1"/>
    <col min="8984" max="8984" width="9.42578125" style="7" customWidth="1"/>
    <col min="8985" max="8985" width="11.28515625" style="7" customWidth="1"/>
    <col min="8986" max="8986" width="12.5703125" style="7" customWidth="1"/>
    <col min="8987" max="8987" width="11.7109375" style="7" customWidth="1"/>
    <col min="8988" max="8988" width="10.140625" style="7" customWidth="1"/>
    <col min="8989" max="8989" width="7.42578125" style="7" customWidth="1"/>
    <col min="8990" max="8990" width="12.85546875" style="7" customWidth="1"/>
    <col min="8991" max="8992" width="10" style="7" customWidth="1"/>
    <col min="8993" max="8993" width="11.28515625" style="7" customWidth="1"/>
    <col min="8994" max="8994" width="9.140625" style="7" customWidth="1"/>
    <col min="8995" max="8995" width="10.42578125" style="7" customWidth="1"/>
    <col min="8996" max="8996" width="10.7109375" style="7" customWidth="1"/>
    <col min="8997" max="8997" width="8.85546875" style="7" customWidth="1"/>
    <col min="8998" max="8998" width="8.5703125" style="7" customWidth="1"/>
    <col min="8999" max="8999" width="8.7109375" style="7" customWidth="1"/>
    <col min="9000" max="9001" width="8.85546875" style="7" customWidth="1"/>
    <col min="9002" max="9002" width="11.42578125" style="7" customWidth="1"/>
    <col min="9003" max="9003" width="11.7109375" style="7" customWidth="1"/>
    <col min="9004" max="9004" width="12.5703125" style="7" customWidth="1"/>
    <col min="9005" max="9005" width="16.28515625" style="7" customWidth="1"/>
    <col min="9006" max="9006" width="8.7109375" style="7" customWidth="1"/>
    <col min="9007" max="9007" width="37.140625" style="7" customWidth="1"/>
    <col min="9008" max="9008" width="15.140625" style="7" customWidth="1"/>
    <col min="9009" max="9009" width="22" style="7" bestFit="1" customWidth="1"/>
    <col min="9010" max="9010" width="15.42578125" style="7"/>
    <col min="9011" max="9011" width="16" style="7" customWidth="1"/>
    <col min="9012" max="9012" width="17.140625" style="7" bestFit="1" customWidth="1"/>
    <col min="9013" max="9013" width="20.42578125" style="7" bestFit="1" customWidth="1"/>
    <col min="9014" max="9214" width="15.42578125" style="7"/>
    <col min="9215" max="9215" width="5" style="7" bestFit="1" customWidth="1"/>
    <col min="9216" max="9216" width="11.42578125" style="7" customWidth="1"/>
    <col min="9217" max="9217" width="16.28515625" style="7" bestFit="1" customWidth="1"/>
    <col min="9218" max="9218" width="14.85546875" style="7" customWidth="1"/>
    <col min="9219" max="9219" width="44.85546875" style="7" customWidth="1"/>
    <col min="9220" max="9220" width="4.85546875" style="7" customWidth="1"/>
    <col min="9221" max="9221" width="5.28515625" style="7" customWidth="1"/>
    <col min="9222" max="9222" width="11.42578125" style="7" customWidth="1"/>
    <col min="9223" max="9223" width="20.5703125" style="7" customWidth="1"/>
    <col min="9224" max="9224" width="5.7109375" style="7" customWidth="1"/>
    <col min="9225" max="9225" width="10" style="7" customWidth="1"/>
    <col min="9226" max="9226" width="7.7109375" style="7" customWidth="1"/>
    <col min="9227" max="9227" width="27" style="7" customWidth="1"/>
    <col min="9228" max="9228" width="14.85546875" style="7" customWidth="1"/>
    <col min="9229" max="9229" width="13.5703125" style="7" customWidth="1"/>
    <col min="9230" max="9230" width="13.28515625" style="7" customWidth="1"/>
    <col min="9231" max="9231" width="11.85546875" style="7" customWidth="1"/>
    <col min="9232" max="9232" width="12.5703125" style="7" customWidth="1"/>
    <col min="9233" max="9233" width="7.42578125" style="7" customWidth="1"/>
    <col min="9234" max="9234" width="9.140625" style="7" customWidth="1"/>
    <col min="9235" max="9235" width="7.28515625" style="7" customWidth="1"/>
    <col min="9236" max="9236" width="8.42578125" style="7" customWidth="1"/>
    <col min="9237" max="9237" width="7.5703125" style="7" customWidth="1"/>
    <col min="9238" max="9238" width="8.140625" style="7" customWidth="1"/>
    <col min="9239" max="9239" width="5.85546875" style="7" customWidth="1"/>
    <col min="9240" max="9240" width="9.42578125" style="7" customWidth="1"/>
    <col min="9241" max="9241" width="11.28515625" style="7" customWidth="1"/>
    <col min="9242" max="9242" width="12.5703125" style="7" customWidth="1"/>
    <col min="9243" max="9243" width="11.7109375" style="7" customWidth="1"/>
    <col min="9244" max="9244" width="10.140625" style="7" customWidth="1"/>
    <col min="9245" max="9245" width="7.42578125" style="7" customWidth="1"/>
    <col min="9246" max="9246" width="12.85546875" style="7" customWidth="1"/>
    <col min="9247" max="9248" width="10" style="7" customWidth="1"/>
    <col min="9249" max="9249" width="11.28515625" style="7" customWidth="1"/>
    <col min="9250" max="9250" width="9.140625" style="7" customWidth="1"/>
    <col min="9251" max="9251" width="10.42578125" style="7" customWidth="1"/>
    <col min="9252" max="9252" width="10.7109375" style="7" customWidth="1"/>
    <col min="9253" max="9253" width="8.85546875" style="7" customWidth="1"/>
    <col min="9254" max="9254" width="8.5703125" style="7" customWidth="1"/>
    <col min="9255" max="9255" width="8.7109375" style="7" customWidth="1"/>
    <col min="9256" max="9257" width="8.85546875" style="7" customWidth="1"/>
    <col min="9258" max="9258" width="11.42578125" style="7" customWidth="1"/>
    <col min="9259" max="9259" width="11.7109375" style="7" customWidth="1"/>
    <col min="9260" max="9260" width="12.5703125" style="7" customWidth="1"/>
    <col min="9261" max="9261" width="16.28515625" style="7" customWidth="1"/>
    <col min="9262" max="9262" width="8.7109375" style="7" customWidth="1"/>
    <col min="9263" max="9263" width="37.140625" style="7" customWidth="1"/>
    <col min="9264" max="9264" width="15.140625" style="7" customWidth="1"/>
    <col min="9265" max="9265" width="22" style="7" bestFit="1" customWidth="1"/>
    <col min="9266" max="9266" width="15.42578125" style="7"/>
    <col min="9267" max="9267" width="16" style="7" customWidth="1"/>
    <col min="9268" max="9268" width="17.140625" style="7" bestFit="1" customWidth="1"/>
    <col min="9269" max="9269" width="20.42578125" style="7" bestFit="1" customWidth="1"/>
    <col min="9270" max="9470" width="15.42578125" style="7"/>
    <col min="9471" max="9471" width="5" style="7" bestFit="1" customWidth="1"/>
    <col min="9472" max="9472" width="11.42578125" style="7" customWidth="1"/>
    <col min="9473" max="9473" width="16.28515625" style="7" bestFit="1" customWidth="1"/>
    <col min="9474" max="9474" width="14.85546875" style="7" customWidth="1"/>
    <col min="9475" max="9475" width="44.85546875" style="7" customWidth="1"/>
    <col min="9476" max="9476" width="4.85546875" style="7" customWidth="1"/>
    <col min="9477" max="9477" width="5.28515625" style="7" customWidth="1"/>
    <col min="9478" max="9478" width="11.42578125" style="7" customWidth="1"/>
    <col min="9479" max="9479" width="20.5703125" style="7" customWidth="1"/>
    <col min="9480" max="9480" width="5.7109375" style="7" customWidth="1"/>
    <col min="9481" max="9481" width="10" style="7" customWidth="1"/>
    <col min="9482" max="9482" width="7.7109375" style="7" customWidth="1"/>
    <col min="9483" max="9483" width="27" style="7" customWidth="1"/>
    <col min="9484" max="9484" width="14.85546875" style="7" customWidth="1"/>
    <col min="9485" max="9485" width="13.5703125" style="7" customWidth="1"/>
    <col min="9486" max="9486" width="13.28515625" style="7" customWidth="1"/>
    <col min="9487" max="9487" width="11.85546875" style="7" customWidth="1"/>
    <col min="9488" max="9488" width="12.5703125" style="7" customWidth="1"/>
    <col min="9489" max="9489" width="7.42578125" style="7" customWidth="1"/>
    <col min="9490" max="9490" width="9.140625" style="7" customWidth="1"/>
    <col min="9491" max="9491" width="7.28515625" style="7" customWidth="1"/>
    <col min="9492" max="9492" width="8.42578125" style="7" customWidth="1"/>
    <col min="9493" max="9493" width="7.5703125" style="7" customWidth="1"/>
    <col min="9494" max="9494" width="8.140625" style="7" customWidth="1"/>
    <col min="9495" max="9495" width="5.85546875" style="7" customWidth="1"/>
    <col min="9496" max="9496" width="9.42578125" style="7" customWidth="1"/>
    <col min="9497" max="9497" width="11.28515625" style="7" customWidth="1"/>
    <col min="9498" max="9498" width="12.5703125" style="7" customWidth="1"/>
    <col min="9499" max="9499" width="11.7109375" style="7" customWidth="1"/>
    <col min="9500" max="9500" width="10.140625" style="7" customWidth="1"/>
    <col min="9501" max="9501" width="7.42578125" style="7" customWidth="1"/>
    <col min="9502" max="9502" width="12.85546875" style="7" customWidth="1"/>
    <col min="9503" max="9504" width="10" style="7" customWidth="1"/>
    <col min="9505" max="9505" width="11.28515625" style="7" customWidth="1"/>
    <col min="9506" max="9506" width="9.140625" style="7" customWidth="1"/>
    <col min="9507" max="9507" width="10.42578125" style="7" customWidth="1"/>
    <col min="9508" max="9508" width="10.7109375" style="7" customWidth="1"/>
    <col min="9509" max="9509" width="8.85546875" style="7" customWidth="1"/>
    <col min="9510" max="9510" width="8.5703125" style="7" customWidth="1"/>
    <col min="9511" max="9511" width="8.7109375" style="7" customWidth="1"/>
    <col min="9512" max="9513" width="8.85546875" style="7" customWidth="1"/>
    <col min="9514" max="9514" width="11.42578125" style="7" customWidth="1"/>
    <col min="9515" max="9515" width="11.7109375" style="7" customWidth="1"/>
    <col min="9516" max="9516" width="12.5703125" style="7" customWidth="1"/>
    <col min="9517" max="9517" width="16.28515625" style="7" customWidth="1"/>
    <col min="9518" max="9518" width="8.7109375" style="7" customWidth="1"/>
    <col min="9519" max="9519" width="37.140625" style="7" customWidth="1"/>
    <col min="9520" max="9520" width="15.140625" style="7" customWidth="1"/>
    <col min="9521" max="9521" width="22" style="7" bestFit="1" customWidth="1"/>
    <col min="9522" max="9522" width="15.42578125" style="7"/>
    <col min="9523" max="9523" width="16" style="7" customWidth="1"/>
    <col min="9524" max="9524" width="17.140625" style="7" bestFit="1" customWidth="1"/>
    <col min="9525" max="9525" width="20.42578125" style="7" bestFit="1" customWidth="1"/>
    <col min="9526" max="9726" width="15.42578125" style="7"/>
    <col min="9727" max="9727" width="5" style="7" bestFit="1" customWidth="1"/>
    <col min="9728" max="9728" width="11.42578125" style="7" customWidth="1"/>
    <col min="9729" max="9729" width="16.28515625" style="7" bestFit="1" customWidth="1"/>
    <col min="9730" max="9730" width="14.85546875" style="7" customWidth="1"/>
    <col min="9731" max="9731" width="44.85546875" style="7" customWidth="1"/>
    <col min="9732" max="9732" width="4.85546875" style="7" customWidth="1"/>
    <col min="9733" max="9733" width="5.28515625" style="7" customWidth="1"/>
    <col min="9734" max="9734" width="11.42578125" style="7" customWidth="1"/>
    <col min="9735" max="9735" width="20.5703125" style="7" customWidth="1"/>
    <col min="9736" max="9736" width="5.7109375" style="7" customWidth="1"/>
    <col min="9737" max="9737" width="10" style="7" customWidth="1"/>
    <col min="9738" max="9738" width="7.7109375" style="7" customWidth="1"/>
    <col min="9739" max="9739" width="27" style="7" customWidth="1"/>
    <col min="9740" max="9740" width="14.85546875" style="7" customWidth="1"/>
    <col min="9741" max="9741" width="13.5703125" style="7" customWidth="1"/>
    <col min="9742" max="9742" width="13.28515625" style="7" customWidth="1"/>
    <col min="9743" max="9743" width="11.85546875" style="7" customWidth="1"/>
    <col min="9744" max="9744" width="12.5703125" style="7" customWidth="1"/>
    <col min="9745" max="9745" width="7.42578125" style="7" customWidth="1"/>
    <col min="9746" max="9746" width="9.140625" style="7" customWidth="1"/>
    <col min="9747" max="9747" width="7.28515625" style="7" customWidth="1"/>
    <col min="9748" max="9748" width="8.42578125" style="7" customWidth="1"/>
    <col min="9749" max="9749" width="7.5703125" style="7" customWidth="1"/>
    <col min="9750" max="9750" width="8.140625" style="7" customWidth="1"/>
    <col min="9751" max="9751" width="5.85546875" style="7" customWidth="1"/>
    <col min="9752" max="9752" width="9.42578125" style="7" customWidth="1"/>
    <col min="9753" max="9753" width="11.28515625" style="7" customWidth="1"/>
    <col min="9754" max="9754" width="12.5703125" style="7" customWidth="1"/>
    <col min="9755" max="9755" width="11.7109375" style="7" customWidth="1"/>
    <col min="9756" max="9756" width="10.140625" style="7" customWidth="1"/>
    <col min="9757" max="9757" width="7.42578125" style="7" customWidth="1"/>
    <col min="9758" max="9758" width="12.85546875" style="7" customWidth="1"/>
    <col min="9759" max="9760" width="10" style="7" customWidth="1"/>
    <col min="9761" max="9761" width="11.28515625" style="7" customWidth="1"/>
    <col min="9762" max="9762" width="9.140625" style="7" customWidth="1"/>
    <col min="9763" max="9763" width="10.42578125" style="7" customWidth="1"/>
    <col min="9764" max="9764" width="10.7109375" style="7" customWidth="1"/>
    <col min="9765" max="9765" width="8.85546875" style="7" customWidth="1"/>
    <col min="9766" max="9766" width="8.5703125" style="7" customWidth="1"/>
    <col min="9767" max="9767" width="8.7109375" style="7" customWidth="1"/>
    <col min="9768" max="9769" width="8.85546875" style="7" customWidth="1"/>
    <col min="9770" max="9770" width="11.42578125" style="7" customWidth="1"/>
    <col min="9771" max="9771" width="11.7109375" style="7" customWidth="1"/>
    <col min="9772" max="9772" width="12.5703125" style="7" customWidth="1"/>
    <col min="9773" max="9773" width="16.28515625" style="7" customWidth="1"/>
    <col min="9774" max="9774" width="8.7109375" style="7" customWidth="1"/>
    <col min="9775" max="9775" width="37.140625" style="7" customWidth="1"/>
    <col min="9776" max="9776" width="15.140625" style="7" customWidth="1"/>
    <col min="9777" max="9777" width="22" style="7" bestFit="1" customWidth="1"/>
    <col min="9778" max="9778" width="15.42578125" style="7"/>
    <col min="9779" max="9779" width="16" style="7" customWidth="1"/>
    <col min="9780" max="9780" width="17.140625" style="7" bestFit="1" customWidth="1"/>
    <col min="9781" max="9781" width="20.42578125" style="7" bestFit="1" customWidth="1"/>
    <col min="9782" max="9982" width="15.42578125" style="7"/>
    <col min="9983" max="9983" width="5" style="7" bestFit="1" customWidth="1"/>
    <col min="9984" max="9984" width="11.42578125" style="7" customWidth="1"/>
    <col min="9985" max="9985" width="16.28515625" style="7" bestFit="1" customWidth="1"/>
    <col min="9986" max="9986" width="14.85546875" style="7" customWidth="1"/>
    <col min="9987" max="9987" width="44.85546875" style="7" customWidth="1"/>
    <col min="9988" max="9988" width="4.85546875" style="7" customWidth="1"/>
    <col min="9989" max="9989" width="5.28515625" style="7" customWidth="1"/>
    <col min="9990" max="9990" width="11.42578125" style="7" customWidth="1"/>
    <col min="9991" max="9991" width="20.5703125" style="7" customWidth="1"/>
    <col min="9992" max="9992" width="5.7109375" style="7" customWidth="1"/>
    <col min="9993" max="9993" width="10" style="7" customWidth="1"/>
    <col min="9994" max="9994" width="7.7109375" style="7" customWidth="1"/>
    <col min="9995" max="9995" width="27" style="7" customWidth="1"/>
    <col min="9996" max="9996" width="14.85546875" style="7" customWidth="1"/>
    <col min="9997" max="9997" width="13.5703125" style="7" customWidth="1"/>
    <col min="9998" max="9998" width="13.28515625" style="7" customWidth="1"/>
    <col min="9999" max="9999" width="11.85546875" style="7" customWidth="1"/>
    <col min="10000" max="10000" width="12.5703125" style="7" customWidth="1"/>
    <col min="10001" max="10001" width="7.42578125" style="7" customWidth="1"/>
    <col min="10002" max="10002" width="9.140625" style="7" customWidth="1"/>
    <col min="10003" max="10003" width="7.28515625" style="7" customWidth="1"/>
    <col min="10004" max="10004" width="8.42578125" style="7" customWidth="1"/>
    <col min="10005" max="10005" width="7.5703125" style="7" customWidth="1"/>
    <col min="10006" max="10006" width="8.140625" style="7" customWidth="1"/>
    <col min="10007" max="10007" width="5.85546875" style="7" customWidth="1"/>
    <col min="10008" max="10008" width="9.42578125" style="7" customWidth="1"/>
    <col min="10009" max="10009" width="11.28515625" style="7" customWidth="1"/>
    <col min="10010" max="10010" width="12.5703125" style="7" customWidth="1"/>
    <col min="10011" max="10011" width="11.7109375" style="7" customWidth="1"/>
    <col min="10012" max="10012" width="10.140625" style="7" customWidth="1"/>
    <col min="10013" max="10013" width="7.42578125" style="7" customWidth="1"/>
    <col min="10014" max="10014" width="12.85546875" style="7" customWidth="1"/>
    <col min="10015" max="10016" width="10" style="7" customWidth="1"/>
    <col min="10017" max="10017" width="11.28515625" style="7" customWidth="1"/>
    <col min="10018" max="10018" width="9.140625" style="7" customWidth="1"/>
    <col min="10019" max="10019" width="10.42578125" style="7" customWidth="1"/>
    <col min="10020" max="10020" width="10.7109375" style="7" customWidth="1"/>
    <col min="10021" max="10021" width="8.85546875" style="7" customWidth="1"/>
    <col min="10022" max="10022" width="8.5703125" style="7" customWidth="1"/>
    <col min="10023" max="10023" width="8.7109375" style="7" customWidth="1"/>
    <col min="10024" max="10025" width="8.85546875" style="7" customWidth="1"/>
    <col min="10026" max="10026" width="11.42578125" style="7" customWidth="1"/>
    <col min="10027" max="10027" width="11.7109375" style="7" customWidth="1"/>
    <col min="10028" max="10028" width="12.5703125" style="7" customWidth="1"/>
    <col min="10029" max="10029" width="16.28515625" style="7" customWidth="1"/>
    <col min="10030" max="10030" width="8.7109375" style="7" customWidth="1"/>
    <col min="10031" max="10031" width="37.140625" style="7" customWidth="1"/>
    <col min="10032" max="10032" width="15.140625" style="7" customWidth="1"/>
    <col min="10033" max="10033" width="22" style="7" bestFit="1" customWidth="1"/>
    <col min="10034" max="10034" width="15.42578125" style="7"/>
    <col min="10035" max="10035" width="16" style="7" customWidth="1"/>
    <col min="10036" max="10036" width="17.140625" style="7" bestFit="1" customWidth="1"/>
    <col min="10037" max="10037" width="20.42578125" style="7" bestFit="1" customWidth="1"/>
    <col min="10038" max="10238" width="15.42578125" style="7"/>
    <col min="10239" max="10239" width="5" style="7" bestFit="1" customWidth="1"/>
    <col min="10240" max="10240" width="11.42578125" style="7" customWidth="1"/>
    <col min="10241" max="10241" width="16.28515625" style="7" bestFit="1" customWidth="1"/>
    <col min="10242" max="10242" width="14.85546875" style="7" customWidth="1"/>
    <col min="10243" max="10243" width="44.85546875" style="7" customWidth="1"/>
    <col min="10244" max="10244" width="4.85546875" style="7" customWidth="1"/>
    <col min="10245" max="10245" width="5.28515625" style="7" customWidth="1"/>
    <col min="10246" max="10246" width="11.42578125" style="7" customWidth="1"/>
    <col min="10247" max="10247" width="20.5703125" style="7" customWidth="1"/>
    <col min="10248" max="10248" width="5.7109375" style="7" customWidth="1"/>
    <col min="10249" max="10249" width="10" style="7" customWidth="1"/>
    <col min="10250" max="10250" width="7.7109375" style="7" customWidth="1"/>
    <col min="10251" max="10251" width="27" style="7" customWidth="1"/>
    <col min="10252" max="10252" width="14.85546875" style="7" customWidth="1"/>
    <col min="10253" max="10253" width="13.5703125" style="7" customWidth="1"/>
    <col min="10254" max="10254" width="13.28515625" style="7" customWidth="1"/>
    <col min="10255" max="10255" width="11.85546875" style="7" customWidth="1"/>
    <col min="10256" max="10256" width="12.5703125" style="7" customWidth="1"/>
    <col min="10257" max="10257" width="7.42578125" style="7" customWidth="1"/>
    <col min="10258" max="10258" width="9.140625" style="7" customWidth="1"/>
    <col min="10259" max="10259" width="7.28515625" style="7" customWidth="1"/>
    <col min="10260" max="10260" width="8.42578125" style="7" customWidth="1"/>
    <col min="10261" max="10261" width="7.5703125" style="7" customWidth="1"/>
    <col min="10262" max="10262" width="8.140625" style="7" customWidth="1"/>
    <col min="10263" max="10263" width="5.85546875" style="7" customWidth="1"/>
    <col min="10264" max="10264" width="9.42578125" style="7" customWidth="1"/>
    <col min="10265" max="10265" width="11.28515625" style="7" customWidth="1"/>
    <col min="10266" max="10266" width="12.5703125" style="7" customWidth="1"/>
    <col min="10267" max="10267" width="11.7109375" style="7" customWidth="1"/>
    <col min="10268" max="10268" width="10.140625" style="7" customWidth="1"/>
    <col min="10269" max="10269" width="7.42578125" style="7" customWidth="1"/>
    <col min="10270" max="10270" width="12.85546875" style="7" customWidth="1"/>
    <col min="10271" max="10272" width="10" style="7" customWidth="1"/>
    <col min="10273" max="10273" width="11.28515625" style="7" customWidth="1"/>
    <col min="10274" max="10274" width="9.140625" style="7" customWidth="1"/>
    <col min="10275" max="10275" width="10.42578125" style="7" customWidth="1"/>
    <col min="10276" max="10276" width="10.7109375" style="7" customWidth="1"/>
    <col min="10277" max="10277" width="8.85546875" style="7" customWidth="1"/>
    <col min="10278" max="10278" width="8.5703125" style="7" customWidth="1"/>
    <col min="10279" max="10279" width="8.7109375" style="7" customWidth="1"/>
    <col min="10280" max="10281" width="8.85546875" style="7" customWidth="1"/>
    <col min="10282" max="10282" width="11.42578125" style="7" customWidth="1"/>
    <col min="10283" max="10283" width="11.7109375" style="7" customWidth="1"/>
    <col min="10284" max="10284" width="12.5703125" style="7" customWidth="1"/>
    <col min="10285" max="10285" width="16.28515625" style="7" customWidth="1"/>
    <col min="10286" max="10286" width="8.7109375" style="7" customWidth="1"/>
    <col min="10287" max="10287" width="37.140625" style="7" customWidth="1"/>
    <col min="10288" max="10288" width="15.140625" style="7" customWidth="1"/>
    <col min="10289" max="10289" width="22" style="7" bestFit="1" customWidth="1"/>
    <col min="10290" max="10290" width="15.42578125" style="7"/>
    <col min="10291" max="10291" width="16" style="7" customWidth="1"/>
    <col min="10292" max="10292" width="17.140625" style="7" bestFit="1" customWidth="1"/>
    <col min="10293" max="10293" width="20.42578125" style="7" bestFit="1" customWidth="1"/>
    <col min="10294" max="10494" width="15.42578125" style="7"/>
    <col min="10495" max="10495" width="5" style="7" bestFit="1" customWidth="1"/>
    <col min="10496" max="10496" width="11.42578125" style="7" customWidth="1"/>
    <col min="10497" max="10497" width="16.28515625" style="7" bestFit="1" customWidth="1"/>
    <col min="10498" max="10498" width="14.85546875" style="7" customWidth="1"/>
    <col min="10499" max="10499" width="44.85546875" style="7" customWidth="1"/>
    <col min="10500" max="10500" width="4.85546875" style="7" customWidth="1"/>
    <col min="10501" max="10501" width="5.28515625" style="7" customWidth="1"/>
    <col min="10502" max="10502" width="11.42578125" style="7" customWidth="1"/>
    <col min="10503" max="10503" width="20.5703125" style="7" customWidth="1"/>
    <col min="10504" max="10504" width="5.7109375" style="7" customWidth="1"/>
    <col min="10505" max="10505" width="10" style="7" customWidth="1"/>
    <col min="10506" max="10506" width="7.7109375" style="7" customWidth="1"/>
    <col min="10507" max="10507" width="27" style="7" customWidth="1"/>
    <col min="10508" max="10508" width="14.85546875" style="7" customWidth="1"/>
    <col min="10509" max="10509" width="13.5703125" style="7" customWidth="1"/>
    <col min="10510" max="10510" width="13.28515625" style="7" customWidth="1"/>
    <col min="10511" max="10511" width="11.85546875" style="7" customWidth="1"/>
    <col min="10512" max="10512" width="12.5703125" style="7" customWidth="1"/>
    <col min="10513" max="10513" width="7.42578125" style="7" customWidth="1"/>
    <col min="10514" max="10514" width="9.140625" style="7" customWidth="1"/>
    <col min="10515" max="10515" width="7.28515625" style="7" customWidth="1"/>
    <col min="10516" max="10516" width="8.42578125" style="7" customWidth="1"/>
    <col min="10517" max="10517" width="7.5703125" style="7" customWidth="1"/>
    <col min="10518" max="10518" width="8.140625" style="7" customWidth="1"/>
    <col min="10519" max="10519" width="5.85546875" style="7" customWidth="1"/>
    <col min="10520" max="10520" width="9.42578125" style="7" customWidth="1"/>
    <col min="10521" max="10521" width="11.28515625" style="7" customWidth="1"/>
    <col min="10522" max="10522" width="12.5703125" style="7" customWidth="1"/>
    <col min="10523" max="10523" width="11.7109375" style="7" customWidth="1"/>
    <col min="10524" max="10524" width="10.140625" style="7" customWidth="1"/>
    <col min="10525" max="10525" width="7.42578125" style="7" customWidth="1"/>
    <col min="10526" max="10526" width="12.85546875" style="7" customWidth="1"/>
    <col min="10527" max="10528" width="10" style="7" customWidth="1"/>
    <col min="10529" max="10529" width="11.28515625" style="7" customWidth="1"/>
    <col min="10530" max="10530" width="9.140625" style="7" customWidth="1"/>
    <col min="10531" max="10531" width="10.42578125" style="7" customWidth="1"/>
    <col min="10532" max="10532" width="10.7109375" style="7" customWidth="1"/>
    <col min="10533" max="10533" width="8.85546875" style="7" customWidth="1"/>
    <col min="10534" max="10534" width="8.5703125" style="7" customWidth="1"/>
    <col min="10535" max="10535" width="8.7109375" style="7" customWidth="1"/>
    <col min="10536" max="10537" width="8.85546875" style="7" customWidth="1"/>
    <col min="10538" max="10538" width="11.42578125" style="7" customWidth="1"/>
    <col min="10539" max="10539" width="11.7109375" style="7" customWidth="1"/>
    <col min="10540" max="10540" width="12.5703125" style="7" customWidth="1"/>
    <col min="10541" max="10541" width="16.28515625" style="7" customWidth="1"/>
    <col min="10542" max="10542" width="8.7109375" style="7" customWidth="1"/>
    <col min="10543" max="10543" width="37.140625" style="7" customWidth="1"/>
    <col min="10544" max="10544" width="15.140625" style="7" customWidth="1"/>
    <col min="10545" max="10545" width="22" style="7" bestFit="1" customWidth="1"/>
    <col min="10546" max="10546" width="15.42578125" style="7"/>
    <col min="10547" max="10547" width="16" style="7" customWidth="1"/>
    <col min="10548" max="10548" width="17.140625" style="7" bestFit="1" customWidth="1"/>
    <col min="10549" max="10549" width="20.42578125" style="7" bestFit="1" customWidth="1"/>
    <col min="10550" max="10750" width="15.42578125" style="7"/>
    <col min="10751" max="10751" width="5" style="7" bestFit="1" customWidth="1"/>
    <col min="10752" max="10752" width="11.42578125" style="7" customWidth="1"/>
    <col min="10753" max="10753" width="16.28515625" style="7" bestFit="1" customWidth="1"/>
    <col min="10754" max="10754" width="14.85546875" style="7" customWidth="1"/>
    <col min="10755" max="10755" width="44.85546875" style="7" customWidth="1"/>
    <col min="10756" max="10756" width="4.85546875" style="7" customWidth="1"/>
    <col min="10757" max="10757" width="5.28515625" style="7" customWidth="1"/>
    <col min="10758" max="10758" width="11.42578125" style="7" customWidth="1"/>
    <col min="10759" max="10759" width="20.5703125" style="7" customWidth="1"/>
    <col min="10760" max="10760" width="5.7109375" style="7" customWidth="1"/>
    <col min="10761" max="10761" width="10" style="7" customWidth="1"/>
    <col min="10762" max="10762" width="7.7109375" style="7" customWidth="1"/>
    <col min="10763" max="10763" width="27" style="7" customWidth="1"/>
    <col min="10764" max="10764" width="14.85546875" style="7" customWidth="1"/>
    <col min="10765" max="10765" width="13.5703125" style="7" customWidth="1"/>
    <col min="10766" max="10766" width="13.28515625" style="7" customWidth="1"/>
    <col min="10767" max="10767" width="11.85546875" style="7" customWidth="1"/>
    <col min="10768" max="10768" width="12.5703125" style="7" customWidth="1"/>
    <col min="10769" max="10769" width="7.42578125" style="7" customWidth="1"/>
    <col min="10770" max="10770" width="9.140625" style="7" customWidth="1"/>
    <col min="10771" max="10771" width="7.28515625" style="7" customWidth="1"/>
    <col min="10772" max="10772" width="8.42578125" style="7" customWidth="1"/>
    <col min="10773" max="10773" width="7.5703125" style="7" customWidth="1"/>
    <col min="10774" max="10774" width="8.140625" style="7" customWidth="1"/>
    <col min="10775" max="10775" width="5.85546875" style="7" customWidth="1"/>
    <col min="10776" max="10776" width="9.42578125" style="7" customWidth="1"/>
    <col min="10777" max="10777" width="11.28515625" style="7" customWidth="1"/>
    <col min="10778" max="10778" width="12.5703125" style="7" customWidth="1"/>
    <col min="10779" max="10779" width="11.7109375" style="7" customWidth="1"/>
    <col min="10780" max="10780" width="10.140625" style="7" customWidth="1"/>
    <col min="10781" max="10781" width="7.42578125" style="7" customWidth="1"/>
    <col min="10782" max="10782" width="12.85546875" style="7" customWidth="1"/>
    <col min="10783" max="10784" width="10" style="7" customWidth="1"/>
    <col min="10785" max="10785" width="11.28515625" style="7" customWidth="1"/>
    <col min="10786" max="10786" width="9.140625" style="7" customWidth="1"/>
    <col min="10787" max="10787" width="10.42578125" style="7" customWidth="1"/>
    <col min="10788" max="10788" width="10.7109375" style="7" customWidth="1"/>
    <col min="10789" max="10789" width="8.85546875" style="7" customWidth="1"/>
    <col min="10790" max="10790" width="8.5703125" style="7" customWidth="1"/>
    <col min="10791" max="10791" width="8.7109375" style="7" customWidth="1"/>
    <col min="10792" max="10793" width="8.85546875" style="7" customWidth="1"/>
    <col min="10794" max="10794" width="11.42578125" style="7" customWidth="1"/>
    <col min="10795" max="10795" width="11.7109375" style="7" customWidth="1"/>
    <col min="10796" max="10796" width="12.5703125" style="7" customWidth="1"/>
    <col min="10797" max="10797" width="16.28515625" style="7" customWidth="1"/>
    <col min="10798" max="10798" width="8.7109375" style="7" customWidth="1"/>
    <col min="10799" max="10799" width="37.140625" style="7" customWidth="1"/>
    <col min="10800" max="10800" width="15.140625" style="7" customWidth="1"/>
    <col min="10801" max="10801" width="22" style="7" bestFit="1" customWidth="1"/>
    <col min="10802" max="10802" width="15.42578125" style="7"/>
    <col min="10803" max="10803" width="16" style="7" customWidth="1"/>
    <col min="10804" max="10804" width="17.140625" style="7" bestFit="1" customWidth="1"/>
    <col min="10805" max="10805" width="20.42578125" style="7" bestFit="1" customWidth="1"/>
    <col min="10806" max="11006" width="15.42578125" style="7"/>
    <col min="11007" max="11007" width="5" style="7" bestFit="1" customWidth="1"/>
    <col min="11008" max="11008" width="11.42578125" style="7" customWidth="1"/>
    <col min="11009" max="11009" width="16.28515625" style="7" bestFit="1" customWidth="1"/>
    <col min="11010" max="11010" width="14.85546875" style="7" customWidth="1"/>
    <col min="11011" max="11011" width="44.85546875" style="7" customWidth="1"/>
    <col min="11012" max="11012" width="4.85546875" style="7" customWidth="1"/>
    <col min="11013" max="11013" width="5.28515625" style="7" customWidth="1"/>
    <col min="11014" max="11014" width="11.42578125" style="7" customWidth="1"/>
    <col min="11015" max="11015" width="20.5703125" style="7" customWidth="1"/>
    <col min="11016" max="11016" width="5.7109375" style="7" customWidth="1"/>
    <col min="11017" max="11017" width="10" style="7" customWidth="1"/>
    <col min="11018" max="11018" width="7.7109375" style="7" customWidth="1"/>
    <col min="11019" max="11019" width="27" style="7" customWidth="1"/>
    <col min="11020" max="11020" width="14.85546875" style="7" customWidth="1"/>
    <col min="11021" max="11021" width="13.5703125" style="7" customWidth="1"/>
    <col min="11022" max="11022" width="13.28515625" style="7" customWidth="1"/>
    <col min="11023" max="11023" width="11.85546875" style="7" customWidth="1"/>
    <col min="11024" max="11024" width="12.5703125" style="7" customWidth="1"/>
    <col min="11025" max="11025" width="7.42578125" style="7" customWidth="1"/>
    <col min="11026" max="11026" width="9.140625" style="7" customWidth="1"/>
    <col min="11027" max="11027" width="7.28515625" style="7" customWidth="1"/>
    <col min="11028" max="11028" width="8.42578125" style="7" customWidth="1"/>
    <col min="11029" max="11029" width="7.5703125" style="7" customWidth="1"/>
    <col min="11030" max="11030" width="8.140625" style="7" customWidth="1"/>
    <col min="11031" max="11031" width="5.85546875" style="7" customWidth="1"/>
    <col min="11032" max="11032" width="9.42578125" style="7" customWidth="1"/>
    <col min="11033" max="11033" width="11.28515625" style="7" customWidth="1"/>
    <col min="11034" max="11034" width="12.5703125" style="7" customWidth="1"/>
    <col min="11035" max="11035" width="11.7109375" style="7" customWidth="1"/>
    <col min="11036" max="11036" width="10.140625" style="7" customWidth="1"/>
    <col min="11037" max="11037" width="7.42578125" style="7" customWidth="1"/>
    <col min="11038" max="11038" width="12.85546875" style="7" customWidth="1"/>
    <col min="11039" max="11040" width="10" style="7" customWidth="1"/>
    <col min="11041" max="11041" width="11.28515625" style="7" customWidth="1"/>
    <col min="11042" max="11042" width="9.140625" style="7" customWidth="1"/>
    <col min="11043" max="11043" width="10.42578125" style="7" customWidth="1"/>
    <col min="11044" max="11044" width="10.7109375" style="7" customWidth="1"/>
    <col min="11045" max="11045" width="8.85546875" style="7" customWidth="1"/>
    <col min="11046" max="11046" width="8.5703125" style="7" customWidth="1"/>
    <col min="11047" max="11047" width="8.7109375" style="7" customWidth="1"/>
    <col min="11048" max="11049" width="8.85546875" style="7" customWidth="1"/>
    <col min="11050" max="11050" width="11.42578125" style="7" customWidth="1"/>
    <col min="11051" max="11051" width="11.7109375" style="7" customWidth="1"/>
    <col min="11052" max="11052" width="12.5703125" style="7" customWidth="1"/>
    <col min="11053" max="11053" width="16.28515625" style="7" customWidth="1"/>
    <col min="11054" max="11054" width="8.7109375" style="7" customWidth="1"/>
    <col min="11055" max="11055" width="37.140625" style="7" customWidth="1"/>
    <col min="11056" max="11056" width="15.140625" style="7" customWidth="1"/>
    <col min="11057" max="11057" width="22" style="7" bestFit="1" customWidth="1"/>
    <col min="11058" max="11058" width="15.42578125" style="7"/>
    <col min="11059" max="11059" width="16" style="7" customWidth="1"/>
    <col min="11060" max="11060" width="17.140625" style="7" bestFit="1" customWidth="1"/>
    <col min="11061" max="11061" width="20.42578125" style="7" bestFit="1" customWidth="1"/>
    <col min="11062" max="11262" width="15.42578125" style="7"/>
    <col min="11263" max="11263" width="5" style="7" bestFit="1" customWidth="1"/>
    <col min="11264" max="11264" width="11.42578125" style="7" customWidth="1"/>
    <col min="11265" max="11265" width="16.28515625" style="7" bestFit="1" customWidth="1"/>
    <col min="11266" max="11266" width="14.85546875" style="7" customWidth="1"/>
    <col min="11267" max="11267" width="44.85546875" style="7" customWidth="1"/>
    <col min="11268" max="11268" width="4.85546875" style="7" customWidth="1"/>
    <col min="11269" max="11269" width="5.28515625" style="7" customWidth="1"/>
    <col min="11270" max="11270" width="11.42578125" style="7" customWidth="1"/>
    <col min="11271" max="11271" width="20.5703125" style="7" customWidth="1"/>
    <col min="11272" max="11272" width="5.7109375" style="7" customWidth="1"/>
    <col min="11273" max="11273" width="10" style="7" customWidth="1"/>
    <col min="11274" max="11274" width="7.7109375" style="7" customWidth="1"/>
    <col min="11275" max="11275" width="27" style="7" customWidth="1"/>
    <col min="11276" max="11276" width="14.85546875" style="7" customWidth="1"/>
    <col min="11277" max="11277" width="13.5703125" style="7" customWidth="1"/>
    <col min="11278" max="11278" width="13.28515625" style="7" customWidth="1"/>
    <col min="11279" max="11279" width="11.85546875" style="7" customWidth="1"/>
    <col min="11280" max="11280" width="12.5703125" style="7" customWidth="1"/>
    <col min="11281" max="11281" width="7.42578125" style="7" customWidth="1"/>
    <col min="11282" max="11282" width="9.140625" style="7" customWidth="1"/>
    <col min="11283" max="11283" width="7.28515625" style="7" customWidth="1"/>
    <col min="11284" max="11284" width="8.42578125" style="7" customWidth="1"/>
    <col min="11285" max="11285" width="7.5703125" style="7" customWidth="1"/>
    <col min="11286" max="11286" width="8.140625" style="7" customWidth="1"/>
    <col min="11287" max="11287" width="5.85546875" style="7" customWidth="1"/>
    <col min="11288" max="11288" width="9.42578125" style="7" customWidth="1"/>
    <col min="11289" max="11289" width="11.28515625" style="7" customWidth="1"/>
    <col min="11290" max="11290" width="12.5703125" style="7" customWidth="1"/>
    <col min="11291" max="11291" width="11.7109375" style="7" customWidth="1"/>
    <col min="11292" max="11292" width="10.140625" style="7" customWidth="1"/>
    <col min="11293" max="11293" width="7.42578125" style="7" customWidth="1"/>
    <col min="11294" max="11294" width="12.85546875" style="7" customWidth="1"/>
    <col min="11295" max="11296" width="10" style="7" customWidth="1"/>
    <col min="11297" max="11297" width="11.28515625" style="7" customWidth="1"/>
    <col min="11298" max="11298" width="9.140625" style="7" customWidth="1"/>
    <col min="11299" max="11299" width="10.42578125" style="7" customWidth="1"/>
    <col min="11300" max="11300" width="10.7109375" style="7" customWidth="1"/>
    <col min="11301" max="11301" width="8.85546875" style="7" customWidth="1"/>
    <col min="11302" max="11302" width="8.5703125" style="7" customWidth="1"/>
    <col min="11303" max="11303" width="8.7109375" style="7" customWidth="1"/>
    <col min="11304" max="11305" width="8.85546875" style="7" customWidth="1"/>
    <col min="11306" max="11306" width="11.42578125" style="7" customWidth="1"/>
    <col min="11307" max="11307" width="11.7109375" style="7" customWidth="1"/>
    <col min="11308" max="11308" width="12.5703125" style="7" customWidth="1"/>
    <col min="11309" max="11309" width="16.28515625" style="7" customWidth="1"/>
    <col min="11310" max="11310" width="8.7109375" style="7" customWidth="1"/>
    <col min="11311" max="11311" width="37.140625" style="7" customWidth="1"/>
    <col min="11312" max="11312" width="15.140625" style="7" customWidth="1"/>
    <col min="11313" max="11313" width="22" style="7" bestFit="1" customWidth="1"/>
    <col min="11314" max="11314" width="15.42578125" style="7"/>
    <col min="11315" max="11315" width="16" style="7" customWidth="1"/>
    <col min="11316" max="11316" width="17.140625" style="7" bestFit="1" customWidth="1"/>
    <col min="11317" max="11317" width="20.42578125" style="7" bestFit="1" customWidth="1"/>
    <col min="11318" max="11518" width="15.42578125" style="7"/>
    <col min="11519" max="11519" width="5" style="7" bestFit="1" customWidth="1"/>
    <col min="11520" max="11520" width="11.42578125" style="7" customWidth="1"/>
    <col min="11521" max="11521" width="16.28515625" style="7" bestFit="1" customWidth="1"/>
    <col min="11522" max="11522" width="14.85546875" style="7" customWidth="1"/>
    <col min="11523" max="11523" width="44.85546875" style="7" customWidth="1"/>
    <col min="11524" max="11524" width="4.85546875" style="7" customWidth="1"/>
    <col min="11525" max="11525" width="5.28515625" style="7" customWidth="1"/>
    <col min="11526" max="11526" width="11.42578125" style="7" customWidth="1"/>
    <col min="11527" max="11527" width="20.5703125" style="7" customWidth="1"/>
    <col min="11528" max="11528" width="5.7109375" style="7" customWidth="1"/>
    <col min="11529" max="11529" width="10" style="7" customWidth="1"/>
    <col min="11530" max="11530" width="7.7109375" style="7" customWidth="1"/>
    <col min="11531" max="11531" width="27" style="7" customWidth="1"/>
    <col min="11532" max="11532" width="14.85546875" style="7" customWidth="1"/>
    <col min="11533" max="11533" width="13.5703125" style="7" customWidth="1"/>
    <col min="11534" max="11534" width="13.28515625" style="7" customWidth="1"/>
    <col min="11535" max="11535" width="11.85546875" style="7" customWidth="1"/>
    <col min="11536" max="11536" width="12.5703125" style="7" customWidth="1"/>
    <col min="11537" max="11537" width="7.42578125" style="7" customWidth="1"/>
    <col min="11538" max="11538" width="9.140625" style="7" customWidth="1"/>
    <col min="11539" max="11539" width="7.28515625" style="7" customWidth="1"/>
    <col min="11540" max="11540" width="8.42578125" style="7" customWidth="1"/>
    <col min="11541" max="11541" width="7.5703125" style="7" customWidth="1"/>
    <col min="11542" max="11542" width="8.140625" style="7" customWidth="1"/>
    <col min="11543" max="11543" width="5.85546875" style="7" customWidth="1"/>
    <col min="11544" max="11544" width="9.42578125" style="7" customWidth="1"/>
    <col min="11545" max="11545" width="11.28515625" style="7" customWidth="1"/>
    <col min="11546" max="11546" width="12.5703125" style="7" customWidth="1"/>
    <col min="11547" max="11547" width="11.7109375" style="7" customWidth="1"/>
    <col min="11548" max="11548" width="10.140625" style="7" customWidth="1"/>
    <col min="11549" max="11549" width="7.42578125" style="7" customWidth="1"/>
    <col min="11550" max="11550" width="12.85546875" style="7" customWidth="1"/>
    <col min="11551" max="11552" width="10" style="7" customWidth="1"/>
    <col min="11553" max="11553" width="11.28515625" style="7" customWidth="1"/>
    <col min="11554" max="11554" width="9.140625" style="7" customWidth="1"/>
    <col min="11555" max="11555" width="10.42578125" style="7" customWidth="1"/>
    <col min="11556" max="11556" width="10.7109375" style="7" customWidth="1"/>
    <col min="11557" max="11557" width="8.85546875" style="7" customWidth="1"/>
    <col min="11558" max="11558" width="8.5703125" style="7" customWidth="1"/>
    <col min="11559" max="11559" width="8.7109375" style="7" customWidth="1"/>
    <col min="11560" max="11561" width="8.85546875" style="7" customWidth="1"/>
    <col min="11562" max="11562" width="11.42578125" style="7" customWidth="1"/>
    <col min="11563" max="11563" width="11.7109375" style="7" customWidth="1"/>
    <col min="11564" max="11564" width="12.5703125" style="7" customWidth="1"/>
    <col min="11565" max="11565" width="16.28515625" style="7" customWidth="1"/>
    <col min="11566" max="11566" width="8.7109375" style="7" customWidth="1"/>
    <col min="11567" max="11567" width="37.140625" style="7" customWidth="1"/>
    <col min="11568" max="11568" width="15.140625" style="7" customWidth="1"/>
    <col min="11569" max="11569" width="22" style="7" bestFit="1" customWidth="1"/>
    <col min="11570" max="11570" width="15.42578125" style="7"/>
    <col min="11571" max="11571" width="16" style="7" customWidth="1"/>
    <col min="11572" max="11572" width="17.140625" style="7" bestFit="1" customWidth="1"/>
    <col min="11573" max="11573" width="20.42578125" style="7" bestFit="1" customWidth="1"/>
    <col min="11574" max="11774" width="15.42578125" style="7"/>
    <col min="11775" max="11775" width="5" style="7" bestFit="1" customWidth="1"/>
    <col min="11776" max="11776" width="11.42578125" style="7" customWidth="1"/>
    <col min="11777" max="11777" width="16.28515625" style="7" bestFit="1" customWidth="1"/>
    <col min="11778" max="11778" width="14.85546875" style="7" customWidth="1"/>
    <col min="11779" max="11779" width="44.85546875" style="7" customWidth="1"/>
    <col min="11780" max="11780" width="4.85546875" style="7" customWidth="1"/>
    <col min="11781" max="11781" width="5.28515625" style="7" customWidth="1"/>
    <col min="11782" max="11782" width="11.42578125" style="7" customWidth="1"/>
    <col min="11783" max="11783" width="20.5703125" style="7" customWidth="1"/>
    <col min="11784" max="11784" width="5.7109375" style="7" customWidth="1"/>
    <col min="11785" max="11785" width="10" style="7" customWidth="1"/>
    <col min="11786" max="11786" width="7.7109375" style="7" customWidth="1"/>
    <col min="11787" max="11787" width="27" style="7" customWidth="1"/>
    <col min="11788" max="11788" width="14.85546875" style="7" customWidth="1"/>
    <col min="11789" max="11789" width="13.5703125" style="7" customWidth="1"/>
    <col min="11790" max="11790" width="13.28515625" style="7" customWidth="1"/>
    <col min="11791" max="11791" width="11.85546875" style="7" customWidth="1"/>
    <col min="11792" max="11792" width="12.5703125" style="7" customWidth="1"/>
    <col min="11793" max="11793" width="7.42578125" style="7" customWidth="1"/>
    <col min="11794" max="11794" width="9.140625" style="7" customWidth="1"/>
    <col min="11795" max="11795" width="7.28515625" style="7" customWidth="1"/>
    <col min="11796" max="11796" width="8.42578125" style="7" customWidth="1"/>
    <col min="11797" max="11797" width="7.5703125" style="7" customWidth="1"/>
    <col min="11798" max="11798" width="8.140625" style="7" customWidth="1"/>
    <col min="11799" max="11799" width="5.85546875" style="7" customWidth="1"/>
    <col min="11800" max="11800" width="9.42578125" style="7" customWidth="1"/>
    <col min="11801" max="11801" width="11.28515625" style="7" customWidth="1"/>
    <col min="11802" max="11802" width="12.5703125" style="7" customWidth="1"/>
    <col min="11803" max="11803" width="11.7109375" style="7" customWidth="1"/>
    <col min="11804" max="11804" width="10.140625" style="7" customWidth="1"/>
    <col min="11805" max="11805" width="7.42578125" style="7" customWidth="1"/>
    <col min="11806" max="11806" width="12.85546875" style="7" customWidth="1"/>
    <col min="11807" max="11808" width="10" style="7" customWidth="1"/>
    <col min="11809" max="11809" width="11.28515625" style="7" customWidth="1"/>
    <col min="11810" max="11810" width="9.140625" style="7" customWidth="1"/>
    <col min="11811" max="11811" width="10.42578125" style="7" customWidth="1"/>
    <col min="11812" max="11812" width="10.7109375" style="7" customWidth="1"/>
    <col min="11813" max="11813" width="8.85546875" style="7" customWidth="1"/>
    <col min="11814" max="11814" width="8.5703125" style="7" customWidth="1"/>
    <col min="11815" max="11815" width="8.7109375" style="7" customWidth="1"/>
    <col min="11816" max="11817" width="8.85546875" style="7" customWidth="1"/>
    <col min="11818" max="11818" width="11.42578125" style="7" customWidth="1"/>
    <col min="11819" max="11819" width="11.7109375" style="7" customWidth="1"/>
    <col min="11820" max="11820" width="12.5703125" style="7" customWidth="1"/>
    <col min="11821" max="11821" width="16.28515625" style="7" customWidth="1"/>
    <col min="11822" max="11822" width="8.7109375" style="7" customWidth="1"/>
    <col min="11823" max="11823" width="37.140625" style="7" customWidth="1"/>
    <col min="11824" max="11824" width="15.140625" style="7" customWidth="1"/>
    <col min="11825" max="11825" width="22" style="7" bestFit="1" customWidth="1"/>
    <col min="11826" max="11826" width="15.42578125" style="7"/>
    <col min="11827" max="11827" width="16" style="7" customWidth="1"/>
    <col min="11828" max="11828" width="17.140625" style="7" bestFit="1" customWidth="1"/>
    <col min="11829" max="11829" width="20.42578125" style="7" bestFit="1" customWidth="1"/>
    <col min="11830" max="12030" width="15.42578125" style="7"/>
    <col min="12031" max="12031" width="5" style="7" bestFit="1" customWidth="1"/>
    <col min="12032" max="12032" width="11.42578125" style="7" customWidth="1"/>
    <col min="12033" max="12033" width="16.28515625" style="7" bestFit="1" customWidth="1"/>
    <col min="12034" max="12034" width="14.85546875" style="7" customWidth="1"/>
    <col min="12035" max="12035" width="44.85546875" style="7" customWidth="1"/>
    <col min="12036" max="12036" width="4.85546875" style="7" customWidth="1"/>
    <col min="12037" max="12037" width="5.28515625" style="7" customWidth="1"/>
    <col min="12038" max="12038" width="11.42578125" style="7" customWidth="1"/>
    <col min="12039" max="12039" width="20.5703125" style="7" customWidth="1"/>
    <col min="12040" max="12040" width="5.7109375" style="7" customWidth="1"/>
    <col min="12041" max="12041" width="10" style="7" customWidth="1"/>
    <col min="12042" max="12042" width="7.7109375" style="7" customWidth="1"/>
    <col min="12043" max="12043" width="27" style="7" customWidth="1"/>
    <col min="12044" max="12044" width="14.85546875" style="7" customWidth="1"/>
    <col min="12045" max="12045" width="13.5703125" style="7" customWidth="1"/>
    <col min="12046" max="12046" width="13.28515625" style="7" customWidth="1"/>
    <col min="12047" max="12047" width="11.85546875" style="7" customWidth="1"/>
    <col min="12048" max="12048" width="12.5703125" style="7" customWidth="1"/>
    <col min="12049" max="12049" width="7.42578125" style="7" customWidth="1"/>
    <col min="12050" max="12050" width="9.140625" style="7" customWidth="1"/>
    <col min="12051" max="12051" width="7.28515625" style="7" customWidth="1"/>
    <col min="12052" max="12052" width="8.42578125" style="7" customWidth="1"/>
    <col min="12053" max="12053" width="7.5703125" style="7" customWidth="1"/>
    <col min="12054" max="12054" width="8.140625" style="7" customWidth="1"/>
    <col min="12055" max="12055" width="5.85546875" style="7" customWidth="1"/>
    <col min="12056" max="12056" width="9.42578125" style="7" customWidth="1"/>
    <col min="12057" max="12057" width="11.28515625" style="7" customWidth="1"/>
    <col min="12058" max="12058" width="12.5703125" style="7" customWidth="1"/>
    <col min="12059" max="12059" width="11.7109375" style="7" customWidth="1"/>
    <col min="12060" max="12060" width="10.140625" style="7" customWidth="1"/>
    <col min="12061" max="12061" width="7.42578125" style="7" customWidth="1"/>
    <col min="12062" max="12062" width="12.85546875" style="7" customWidth="1"/>
    <col min="12063" max="12064" width="10" style="7" customWidth="1"/>
    <col min="12065" max="12065" width="11.28515625" style="7" customWidth="1"/>
    <col min="12066" max="12066" width="9.140625" style="7" customWidth="1"/>
    <col min="12067" max="12067" width="10.42578125" style="7" customWidth="1"/>
    <col min="12068" max="12068" width="10.7109375" style="7" customWidth="1"/>
    <col min="12069" max="12069" width="8.85546875" style="7" customWidth="1"/>
    <col min="12070" max="12070" width="8.5703125" style="7" customWidth="1"/>
    <col min="12071" max="12071" width="8.7109375" style="7" customWidth="1"/>
    <col min="12072" max="12073" width="8.85546875" style="7" customWidth="1"/>
    <col min="12074" max="12074" width="11.42578125" style="7" customWidth="1"/>
    <col min="12075" max="12075" width="11.7109375" style="7" customWidth="1"/>
    <col min="12076" max="12076" width="12.5703125" style="7" customWidth="1"/>
    <col min="12077" max="12077" width="16.28515625" style="7" customWidth="1"/>
    <col min="12078" max="12078" width="8.7109375" style="7" customWidth="1"/>
    <col min="12079" max="12079" width="37.140625" style="7" customWidth="1"/>
    <col min="12080" max="12080" width="15.140625" style="7" customWidth="1"/>
    <col min="12081" max="12081" width="22" style="7" bestFit="1" customWidth="1"/>
    <col min="12082" max="12082" width="15.42578125" style="7"/>
    <col min="12083" max="12083" width="16" style="7" customWidth="1"/>
    <col min="12084" max="12084" width="17.140625" style="7" bestFit="1" customWidth="1"/>
    <col min="12085" max="12085" width="20.42578125" style="7" bestFit="1" customWidth="1"/>
    <col min="12086" max="12286" width="15.42578125" style="7"/>
    <col min="12287" max="12287" width="5" style="7" bestFit="1" customWidth="1"/>
    <col min="12288" max="12288" width="11.42578125" style="7" customWidth="1"/>
    <col min="12289" max="12289" width="16.28515625" style="7" bestFit="1" customWidth="1"/>
    <col min="12290" max="12290" width="14.85546875" style="7" customWidth="1"/>
    <col min="12291" max="12291" width="44.85546875" style="7" customWidth="1"/>
    <col min="12292" max="12292" width="4.85546875" style="7" customWidth="1"/>
    <col min="12293" max="12293" width="5.28515625" style="7" customWidth="1"/>
    <col min="12294" max="12294" width="11.42578125" style="7" customWidth="1"/>
    <col min="12295" max="12295" width="20.5703125" style="7" customWidth="1"/>
    <col min="12296" max="12296" width="5.7109375" style="7" customWidth="1"/>
    <col min="12297" max="12297" width="10" style="7" customWidth="1"/>
    <col min="12298" max="12298" width="7.7109375" style="7" customWidth="1"/>
    <col min="12299" max="12299" width="27" style="7" customWidth="1"/>
    <col min="12300" max="12300" width="14.85546875" style="7" customWidth="1"/>
    <col min="12301" max="12301" width="13.5703125" style="7" customWidth="1"/>
    <col min="12302" max="12302" width="13.28515625" style="7" customWidth="1"/>
    <col min="12303" max="12303" width="11.85546875" style="7" customWidth="1"/>
    <col min="12304" max="12304" width="12.5703125" style="7" customWidth="1"/>
    <col min="12305" max="12305" width="7.42578125" style="7" customWidth="1"/>
    <col min="12306" max="12306" width="9.140625" style="7" customWidth="1"/>
    <col min="12307" max="12307" width="7.28515625" style="7" customWidth="1"/>
    <col min="12308" max="12308" width="8.42578125" style="7" customWidth="1"/>
    <col min="12309" max="12309" width="7.5703125" style="7" customWidth="1"/>
    <col min="12310" max="12310" width="8.140625" style="7" customWidth="1"/>
    <col min="12311" max="12311" width="5.85546875" style="7" customWidth="1"/>
    <col min="12312" max="12312" width="9.42578125" style="7" customWidth="1"/>
    <col min="12313" max="12313" width="11.28515625" style="7" customWidth="1"/>
    <col min="12314" max="12314" width="12.5703125" style="7" customWidth="1"/>
    <col min="12315" max="12315" width="11.7109375" style="7" customWidth="1"/>
    <col min="12316" max="12316" width="10.140625" style="7" customWidth="1"/>
    <col min="12317" max="12317" width="7.42578125" style="7" customWidth="1"/>
    <col min="12318" max="12318" width="12.85546875" style="7" customWidth="1"/>
    <col min="12319" max="12320" width="10" style="7" customWidth="1"/>
    <col min="12321" max="12321" width="11.28515625" style="7" customWidth="1"/>
    <col min="12322" max="12322" width="9.140625" style="7" customWidth="1"/>
    <col min="12323" max="12323" width="10.42578125" style="7" customWidth="1"/>
    <col min="12324" max="12324" width="10.7109375" style="7" customWidth="1"/>
    <col min="12325" max="12325" width="8.85546875" style="7" customWidth="1"/>
    <col min="12326" max="12326" width="8.5703125" style="7" customWidth="1"/>
    <col min="12327" max="12327" width="8.7109375" style="7" customWidth="1"/>
    <col min="12328" max="12329" width="8.85546875" style="7" customWidth="1"/>
    <col min="12330" max="12330" width="11.42578125" style="7" customWidth="1"/>
    <col min="12331" max="12331" width="11.7109375" style="7" customWidth="1"/>
    <col min="12332" max="12332" width="12.5703125" style="7" customWidth="1"/>
    <col min="12333" max="12333" width="16.28515625" style="7" customWidth="1"/>
    <col min="12334" max="12334" width="8.7109375" style="7" customWidth="1"/>
    <col min="12335" max="12335" width="37.140625" style="7" customWidth="1"/>
    <col min="12336" max="12336" width="15.140625" style="7" customWidth="1"/>
    <col min="12337" max="12337" width="22" style="7" bestFit="1" customWidth="1"/>
    <col min="12338" max="12338" width="15.42578125" style="7"/>
    <col min="12339" max="12339" width="16" style="7" customWidth="1"/>
    <col min="12340" max="12340" width="17.140625" style="7" bestFit="1" customWidth="1"/>
    <col min="12341" max="12341" width="20.42578125" style="7" bestFit="1" customWidth="1"/>
    <col min="12342" max="12542" width="15.42578125" style="7"/>
    <col min="12543" max="12543" width="5" style="7" bestFit="1" customWidth="1"/>
    <col min="12544" max="12544" width="11.42578125" style="7" customWidth="1"/>
    <col min="12545" max="12545" width="16.28515625" style="7" bestFit="1" customWidth="1"/>
    <col min="12546" max="12546" width="14.85546875" style="7" customWidth="1"/>
    <col min="12547" max="12547" width="44.85546875" style="7" customWidth="1"/>
    <col min="12548" max="12548" width="4.85546875" style="7" customWidth="1"/>
    <col min="12549" max="12549" width="5.28515625" style="7" customWidth="1"/>
    <col min="12550" max="12550" width="11.42578125" style="7" customWidth="1"/>
    <col min="12551" max="12551" width="20.5703125" style="7" customWidth="1"/>
    <col min="12552" max="12552" width="5.7109375" style="7" customWidth="1"/>
    <col min="12553" max="12553" width="10" style="7" customWidth="1"/>
    <col min="12554" max="12554" width="7.7109375" style="7" customWidth="1"/>
    <col min="12555" max="12555" width="27" style="7" customWidth="1"/>
    <col min="12556" max="12556" width="14.85546875" style="7" customWidth="1"/>
    <col min="12557" max="12557" width="13.5703125" style="7" customWidth="1"/>
    <col min="12558" max="12558" width="13.28515625" style="7" customWidth="1"/>
    <col min="12559" max="12559" width="11.85546875" style="7" customWidth="1"/>
    <col min="12560" max="12560" width="12.5703125" style="7" customWidth="1"/>
    <col min="12561" max="12561" width="7.42578125" style="7" customWidth="1"/>
    <col min="12562" max="12562" width="9.140625" style="7" customWidth="1"/>
    <col min="12563" max="12563" width="7.28515625" style="7" customWidth="1"/>
    <col min="12564" max="12564" width="8.42578125" style="7" customWidth="1"/>
    <col min="12565" max="12565" width="7.5703125" style="7" customWidth="1"/>
    <col min="12566" max="12566" width="8.140625" style="7" customWidth="1"/>
    <col min="12567" max="12567" width="5.85546875" style="7" customWidth="1"/>
    <col min="12568" max="12568" width="9.42578125" style="7" customWidth="1"/>
    <col min="12569" max="12569" width="11.28515625" style="7" customWidth="1"/>
    <col min="12570" max="12570" width="12.5703125" style="7" customWidth="1"/>
    <col min="12571" max="12571" width="11.7109375" style="7" customWidth="1"/>
    <col min="12572" max="12572" width="10.140625" style="7" customWidth="1"/>
    <col min="12573" max="12573" width="7.42578125" style="7" customWidth="1"/>
    <col min="12574" max="12574" width="12.85546875" style="7" customWidth="1"/>
    <col min="12575" max="12576" width="10" style="7" customWidth="1"/>
    <col min="12577" max="12577" width="11.28515625" style="7" customWidth="1"/>
    <col min="12578" max="12578" width="9.140625" style="7" customWidth="1"/>
    <col min="12579" max="12579" width="10.42578125" style="7" customWidth="1"/>
    <col min="12580" max="12580" width="10.7109375" style="7" customWidth="1"/>
    <col min="12581" max="12581" width="8.85546875" style="7" customWidth="1"/>
    <col min="12582" max="12582" width="8.5703125" style="7" customWidth="1"/>
    <col min="12583" max="12583" width="8.7109375" style="7" customWidth="1"/>
    <col min="12584" max="12585" width="8.85546875" style="7" customWidth="1"/>
    <col min="12586" max="12586" width="11.42578125" style="7" customWidth="1"/>
    <col min="12587" max="12587" width="11.7109375" style="7" customWidth="1"/>
    <col min="12588" max="12588" width="12.5703125" style="7" customWidth="1"/>
    <col min="12589" max="12589" width="16.28515625" style="7" customWidth="1"/>
    <col min="12590" max="12590" width="8.7109375" style="7" customWidth="1"/>
    <col min="12591" max="12591" width="37.140625" style="7" customWidth="1"/>
    <col min="12592" max="12592" width="15.140625" style="7" customWidth="1"/>
    <col min="12593" max="12593" width="22" style="7" bestFit="1" customWidth="1"/>
    <col min="12594" max="12594" width="15.42578125" style="7"/>
    <col min="12595" max="12595" width="16" style="7" customWidth="1"/>
    <col min="12596" max="12596" width="17.140625" style="7" bestFit="1" customWidth="1"/>
    <col min="12597" max="12597" width="20.42578125" style="7" bestFit="1" customWidth="1"/>
    <col min="12598" max="12798" width="15.42578125" style="7"/>
    <col min="12799" max="12799" width="5" style="7" bestFit="1" customWidth="1"/>
    <col min="12800" max="12800" width="11.42578125" style="7" customWidth="1"/>
    <col min="12801" max="12801" width="16.28515625" style="7" bestFit="1" customWidth="1"/>
    <col min="12802" max="12802" width="14.85546875" style="7" customWidth="1"/>
    <col min="12803" max="12803" width="44.85546875" style="7" customWidth="1"/>
    <col min="12804" max="12804" width="4.85546875" style="7" customWidth="1"/>
    <col min="12805" max="12805" width="5.28515625" style="7" customWidth="1"/>
    <col min="12806" max="12806" width="11.42578125" style="7" customWidth="1"/>
    <col min="12807" max="12807" width="20.5703125" style="7" customWidth="1"/>
    <col min="12808" max="12808" width="5.7109375" style="7" customWidth="1"/>
    <col min="12809" max="12809" width="10" style="7" customWidth="1"/>
    <col min="12810" max="12810" width="7.7109375" style="7" customWidth="1"/>
    <col min="12811" max="12811" width="27" style="7" customWidth="1"/>
    <col min="12812" max="12812" width="14.85546875" style="7" customWidth="1"/>
    <col min="12813" max="12813" width="13.5703125" style="7" customWidth="1"/>
    <col min="12814" max="12814" width="13.28515625" style="7" customWidth="1"/>
    <col min="12815" max="12815" width="11.85546875" style="7" customWidth="1"/>
    <col min="12816" max="12816" width="12.5703125" style="7" customWidth="1"/>
    <col min="12817" max="12817" width="7.42578125" style="7" customWidth="1"/>
    <col min="12818" max="12818" width="9.140625" style="7" customWidth="1"/>
    <col min="12819" max="12819" width="7.28515625" style="7" customWidth="1"/>
    <col min="12820" max="12820" width="8.42578125" style="7" customWidth="1"/>
    <col min="12821" max="12821" width="7.5703125" style="7" customWidth="1"/>
    <col min="12822" max="12822" width="8.140625" style="7" customWidth="1"/>
    <col min="12823" max="12823" width="5.85546875" style="7" customWidth="1"/>
    <col min="12824" max="12824" width="9.42578125" style="7" customWidth="1"/>
    <col min="12825" max="12825" width="11.28515625" style="7" customWidth="1"/>
    <col min="12826" max="12826" width="12.5703125" style="7" customWidth="1"/>
    <col min="12827" max="12827" width="11.7109375" style="7" customWidth="1"/>
    <col min="12828" max="12828" width="10.140625" style="7" customWidth="1"/>
    <col min="12829" max="12829" width="7.42578125" style="7" customWidth="1"/>
    <col min="12830" max="12830" width="12.85546875" style="7" customWidth="1"/>
    <col min="12831" max="12832" width="10" style="7" customWidth="1"/>
    <col min="12833" max="12833" width="11.28515625" style="7" customWidth="1"/>
    <col min="12834" max="12834" width="9.140625" style="7" customWidth="1"/>
    <col min="12835" max="12835" width="10.42578125" style="7" customWidth="1"/>
    <col min="12836" max="12836" width="10.7109375" style="7" customWidth="1"/>
    <col min="12837" max="12837" width="8.85546875" style="7" customWidth="1"/>
    <col min="12838" max="12838" width="8.5703125" style="7" customWidth="1"/>
    <col min="12839" max="12839" width="8.7109375" style="7" customWidth="1"/>
    <col min="12840" max="12841" width="8.85546875" style="7" customWidth="1"/>
    <col min="12842" max="12842" width="11.42578125" style="7" customWidth="1"/>
    <col min="12843" max="12843" width="11.7109375" style="7" customWidth="1"/>
    <col min="12844" max="12844" width="12.5703125" style="7" customWidth="1"/>
    <col min="12845" max="12845" width="16.28515625" style="7" customWidth="1"/>
    <col min="12846" max="12846" width="8.7109375" style="7" customWidth="1"/>
    <col min="12847" max="12847" width="37.140625" style="7" customWidth="1"/>
    <col min="12848" max="12848" width="15.140625" style="7" customWidth="1"/>
    <col min="12849" max="12849" width="22" style="7" bestFit="1" customWidth="1"/>
    <col min="12850" max="12850" width="15.42578125" style="7"/>
    <col min="12851" max="12851" width="16" style="7" customWidth="1"/>
    <col min="12852" max="12852" width="17.140625" style="7" bestFit="1" customWidth="1"/>
    <col min="12853" max="12853" width="20.42578125" style="7" bestFit="1" customWidth="1"/>
    <col min="12854" max="13054" width="15.42578125" style="7"/>
    <col min="13055" max="13055" width="5" style="7" bestFit="1" customWidth="1"/>
    <col min="13056" max="13056" width="11.42578125" style="7" customWidth="1"/>
    <col min="13057" max="13057" width="16.28515625" style="7" bestFit="1" customWidth="1"/>
    <col min="13058" max="13058" width="14.85546875" style="7" customWidth="1"/>
    <col min="13059" max="13059" width="44.85546875" style="7" customWidth="1"/>
    <col min="13060" max="13060" width="4.85546875" style="7" customWidth="1"/>
    <col min="13061" max="13061" width="5.28515625" style="7" customWidth="1"/>
    <col min="13062" max="13062" width="11.42578125" style="7" customWidth="1"/>
    <col min="13063" max="13063" width="20.5703125" style="7" customWidth="1"/>
    <col min="13064" max="13064" width="5.7109375" style="7" customWidth="1"/>
    <col min="13065" max="13065" width="10" style="7" customWidth="1"/>
    <col min="13066" max="13066" width="7.7109375" style="7" customWidth="1"/>
    <col min="13067" max="13067" width="27" style="7" customWidth="1"/>
    <col min="13068" max="13068" width="14.85546875" style="7" customWidth="1"/>
    <col min="13069" max="13069" width="13.5703125" style="7" customWidth="1"/>
    <col min="13070" max="13070" width="13.28515625" style="7" customWidth="1"/>
    <col min="13071" max="13071" width="11.85546875" style="7" customWidth="1"/>
    <col min="13072" max="13072" width="12.5703125" style="7" customWidth="1"/>
    <col min="13073" max="13073" width="7.42578125" style="7" customWidth="1"/>
    <col min="13074" max="13074" width="9.140625" style="7" customWidth="1"/>
    <col min="13075" max="13075" width="7.28515625" style="7" customWidth="1"/>
    <col min="13076" max="13076" width="8.42578125" style="7" customWidth="1"/>
    <col min="13077" max="13077" width="7.5703125" style="7" customWidth="1"/>
    <col min="13078" max="13078" width="8.140625" style="7" customWidth="1"/>
    <col min="13079" max="13079" width="5.85546875" style="7" customWidth="1"/>
    <col min="13080" max="13080" width="9.42578125" style="7" customWidth="1"/>
    <col min="13081" max="13081" width="11.28515625" style="7" customWidth="1"/>
    <col min="13082" max="13082" width="12.5703125" style="7" customWidth="1"/>
    <col min="13083" max="13083" width="11.7109375" style="7" customWidth="1"/>
    <col min="13084" max="13084" width="10.140625" style="7" customWidth="1"/>
    <col min="13085" max="13085" width="7.42578125" style="7" customWidth="1"/>
    <col min="13086" max="13086" width="12.85546875" style="7" customWidth="1"/>
    <col min="13087" max="13088" width="10" style="7" customWidth="1"/>
    <col min="13089" max="13089" width="11.28515625" style="7" customWidth="1"/>
    <col min="13090" max="13090" width="9.140625" style="7" customWidth="1"/>
    <col min="13091" max="13091" width="10.42578125" style="7" customWidth="1"/>
    <col min="13092" max="13092" width="10.7109375" style="7" customWidth="1"/>
    <col min="13093" max="13093" width="8.85546875" style="7" customWidth="1"/>
    <col min="13094" max="13094" width="8.5703125" style="7" customWidth="1"/>
    <col min="13095" max="13095" width="8.7109375" style="7" customWidth="1"/>
    <col min="13096" max="13097" width="8.85546875" style="7" customWidth="1"/>
    <col min="13098" max="13098" width="11.42578125" style="7" customWidth="1"/>
    <col min="13099" max="13099" width="11.7109375" style="7" customWidth="1"/>
    <col min="13100" max="13100" width="12.5703125" style="7" customWidth="1"/>
    <col min="13101" max="13101" width="16.28515625" style="7" customWidth="1"/>
    <col min="13102" max="13102" width="8.7109375" style="7" customWidth="1"/>
    <col min="13103" max="13103" width="37.140625" style="7" customWidth="1"/>
    <col min="13104" max="13104" width="15.140625" style="7" customWidth="1"/>
    <col min="13105" max="13105" width="22" style="7" bestFit="1" customWidth="1"/>
    <col min="13106" max="13106" width="15.42578125" style="7"/>
    <col min="13107" max="13107" width="16" style="7" customWidth="1"/>
    <col min="13108" max="13108" width="17.140625" style="7" bestFit="1" customWidth="1"/>
    <col min="13109" max="13109" width="20.42578125" style="7" bestFit="1" customWidth="1"/>
    <col min="13110" max="13310" width="15.42578125" style="7"/>
    <col min="13311" max="13311" width="5" style="7" bestFit="1" customWidth="1"/>
    <col min="13312" max="13312" width="11.42578125" style="7" customWidth="1"/>
    <col min="13313" max="13313" width="16.28515625" style="7" bestFit="1" customWidth="1"/>
    <col min="13314" max="13314" width="14.85546875" style="7" customWidth="1"/>
    <col min="13315" max="13315" width="44.85546875" style="7" customWidth="1"/>
    <col min="13316" max="13316" width="4.85546875" style="7" customWidth="1"/>
    <col min="13317" max="13317" width="5.28515625" style="7" customWidth="1"/>
    <col min="13318" max="13318" width="11.42578125" style="7" customWidth="1"/>
    <col min="13319" max="13319" width="20.5703125" style="7" customWidth="1"/>
    <col min="13320" max="13320" width="5.7109375" style="7" customWidth="1"/>
    <col min="13321" max="13321" width="10" style="7" customWidth="1"/>
    <col min="13322" max="13322" width="7.7109375" style="7" customWidth="1"/>
    <col min="13323" max="13323" width="27" style="7" customWidth="1"/>
    <col min="13324" max="13324" width="14.85546875" style="7" customWidth="1"/>
    <col min="13325" max="13325" width="13.5703125" style="7" customWidth="1"/>
    <col min="13326" max="13326" width="13.28515625" style="7" customWidth="1"/>
    <col min="13327" max="13327" width="11.85546875" style="7" customWidth="1"/>
    <col min="13328" max="13328" width="12.5703125" style="7" customWidth="1"/>
    <col min="13329" max="13329" width="7.42578125" style="7" customWidth="1"/>
    <col min="13330" max="13330" width="9.140625" style="7" customWidth="1"/>
    <col min="13331" max="13331" width="7.28515625" style="7" customWidth="1"/>
    <col min="13332" max="13332" width="8.42578125" style="7" customWidth="1"/>
    <col min="13333" max="13333" width="7.5703125" style="7" customWidth="1"/>
    <col min="13334" max="13334" width="8.140625" style="7" customWidth="1"/>
    <col min="13335" max="13335" width="5.85546875" style="7" customWidth="1"/>
    <col min="13336" max="13336" width="9.42578125" style="7" customWidth="1"/>
    <col min="13337" max="13337" width="11.28515625" style="7" customWidth="1"/>
    <col min="13338" max="13338" width="12.5703125" style="7" customWidth="1"/>
    <col min="13339" max="13339" width="11.7109375" style="7" customWidth="1"/>
    <col min="13340" max="13340" width="10.140625" style="7" customWidth="1"/>
    <col min="13341" max="13341" width="7.42578125" style="7" customWidth="1"/>
    <col min="13342" max="13342" width="12.85546875" style="7" customWidth="1"/>
    <col min="13343" max="13344" width="10" style="7" customWidth="1"/>
    <col min="13345" max="13345" width="11.28515625" style="7" customWidth="1"/>
    <col min="13346" max="13346" width="9.140625" style="7" customWidth="1"/>
    <col min="13347" max="13347" width="10.42578125" style="7" customWidth="1"/>
    <col min="13348" max="13348" width="10.7109375" style="7" customWidth="1"/>
    <col min="13349" max="13349" width="8.85546875" style="7" customWidth="1"/>
    <col min="13350" max="13350" width="8.5703125" style="7" customWidth="1"/>
    <col min="13351" max="13351" width="8.7109375" style="7" customWidth="1"/>
    <col min="13352" max="13353" width="8.85546875" style="7" customWidth="1"/>
    <col min="13354" max="13354" width="11.42578125" style="7" customWidth="1"/>
    <col min="13355" max="13355" width="11.7109375" style="7" customWidth="1"/>
    <col min="13356" max="13356" width="12.5703125" style="7" customWidth="1"/>
    <col min="13357" max="13357" width="16.28515625" style="7" customWidth="1"/>
    <col min="13358" max="13358" width="8.7109375" style="7" customWidth="1"/>
    <col min="13359" max="13359" width="37.140625" style="7" customWidth="1"/>
    <col min="13360" max="13360" width="15.140625" style="7" customWidth="1"/>
    <col min="13361" max="13361" width="22" style="7" bestFit="1" customWidth="1"/>
    <col min="13362" max="13362" width="15.42578125" style="7"/>
    <col min="13363" max="13363" width="16" style="7" customWidth="1"/>
    <col min="13364" max="13364" width="17.140625" style="7" bestFit="1" customWidth="1"/>
    <col min="13365" max="13365" width="20.42578125" style="7" bestFit="1" customWidth="1"/>
    <col min="13366" max="13566" width="15.42578125" style="7"/>
    <col min="13567" max="13567" width="5" style="7" bestFit="1" customWidth="1"/>
    <col min="13568" max="13568" width="11.42578125" style="7" customWidth="1"/>
    <col min="13569" max="13569" width="16.28515625" style="7" bestFit="1" customWidth="1"/>
    <col min="13570" max="13570" width="14.85546875" style="7" customWidth="1"/>
    <col min="13571" max="13571" width="44.85546875" style="7" customWidth="1"/>
    <col min="13572" max="13572" width="4.85546875" style="7" customWidth="1"/>
    <col min="13573" max="13573" width="5.28515625" style="7" customWidth="1"/>
    <col min="13574" max="13574" width="11.42578125" style="7" customWidth="1"/>
    <col min="13575" max="13575" width="20.5703125" style="7" customWidth="1"/>
    <col min="13576" max="13576" width="5.7109375" style="7" customWidth="1"/>
    <col min="13577" max="13577" width="10" style="7" customWidth="1"/>
    <col min="13578" max="13578" width="7.7109375" style="7" customWidth="1"/>
    <col min="13579" max="13579" width="27" style="7" customWidth="1"/>
    <col min="13580" max="13580" width="14.85546875" style="7" customWidth="1"/>
    <col min="13581" max="13581" width="13.5703125" style="7" customWidth="1"/>
    <col min="13582" max="13582" width="13.28515625" style="7" customWidth="1"/>
    <col min="13583" max="13583" width="11.85546875" style="7" customWidth="1"/>
    <col min="13584" max="13584" width="12.5703125" style="7" customWidth="1"/>
    <col min="13585" max="13585" width="7.42578125" style="7" customWidth="1"/>
    <col min="13586" max="13586" width="9.140625" style="7" customWidth="1"/>
    <col min="13587" max="13587" width="7.28515625" style="7" customWidth="1"/>
    <col min="13588" max="13588" width="8.42578125" style="7" customWidth="1"/>
    <col min="13589" max="13589" width="7.5703125" style="7" customWidth="1"/>
    <col min="13590" max="13590" width="8.140625" style="7" customWidth="1"/>
    <col min="13591" max="13591" width="5.85546875" style="7" customWidth="1"/>
    <col min="13592" max="13592" width="9.42578125" style="7" customWidth="1"/>
    <col min="13593" max="13593" width="11.28515625" style="7" customWidth="1"/>
    <col min="13594" max="13594" width="12.5703125" style="7" customWidth="1"/>
    <col min="13595" max="13595" width="11.7109375" style="7" customWidth="1"/>
    <col min="13596" max="13596" width="10.140625" style="7" customWidth="1"/>
    <col min="13597" max="13597" width="7.42578125" style="7" customWidth="1"/>
    <col min="13598" max="13598" width="12.85546875" style="7" customWidth="1"/>
    <col min="13599" max="13600" width="10" style="7" customWidth="1"/>
    <col min="13601" max="13601" width="11.28515625" style="7" customWidth="1"/>
    <col min="13602" max="13602" width="9.140625" style="7" customWidth="1"/>
    <col min="13603" max="13603" width="10.42578125" style="7" customWidth="1"/>
    <col min="13604" max="13604" width="10.7109375" style="7" customWidth="1"/>
    <col min="13605" max="13605" width="8.85546875" style="7" customWidth="1"/>
    <col min="13606" max="13606" width="8.5703125" style="7" customWidth="1"/>
    <col min="13607" max="13607" width="8.7109375" style="7" customWidth="1"/>
    <col min="13608" max="13609" width="8.85546875" style="7" customWidth="1"/>
    <col min="13610" max="13610" width="11.42578125" style="7" customWidth="1"/>
    <col min="13611" max="13611" width="11.7109375" style="7" customWidth="1"/>
    <col min="13612" max="13612" width="12.5703125" style="7" customWidth="1"/>
    <col min="13613" max="13613" width="16.28515625" style="7" customWidth="1"/>
    <col min="13614" max="13614" width="8.7109375" style="7" customWidth="1"/>
    <col min="13615" max="13615" width="37.140625" style="7" customWidth="1"/>
    <col min="13616" max="13616" width="15.140625" style="7" customWidth="1"/>
    <col min="13617" max="13617" width="22" style="7" bestFit="1" customWidth="1"/>
    <col min="13618" max="13618" width="15.42578125" style="7"/>
    <col min="13619" max="13619" width="16" style="7" customWidth="1"/>
    <col min="13620" max="13620" width="17.140625" style="7" bestFit="1" customWidth="1"/>
    <col min="13621" max="13621" width="20.42578125" style="7" bestFit="1" customWidth="1"/>
    <col min="13622" max="13822" width="15.42578125" style="7"/>
    <col min="13823" max="13823" width="5" style="7" bestFit="1" customWidth="1"/>
    <col min="13824" max="13824" width="11.42578125" style="7" customWidth="1"/>
    <col min="13825" max="13825" width="16.28515625" style="7" bestFit="1" customWidth="1"/>
    <col min="13826" max="13826" width="14.85546875" style="7" customWidth="1"/>
    <col min="13827" max="13827" width="44.85546875" style="7" customWidth="1"/>
    <col min="13828" max="13828" width="4.85546875" style="7" customWidth="1"/>
    <col min="13829" max="13829" width="5.28515625" style="7" customWidth="1"/>
    <col min="13830" max="13830" width="11.42578125" style="7" customWidth="1"/>
    <col min="13831" max="13831" width="20.5703125" style="7" customWidth="1"/>
    <col min="13832" max="13832" width="5.7109375" style="7" customWidth="1"/>
    <col min="13833" max="13833" width="10" style="7" customWidth="1"/>
    <col min="13834" max="13834" width="7.7109375" style="7" customWidth="1"/>
    <col min="13835" max="13835" width="27" style="7" customWidth="1"/>
    <col min="13836" max="13836" width="14.85546875" style="7" customWidth="1"/>
    <col min="13837" max="13837" width="13.5703125" style="7" customWidth="1"/>
    <col min="13838" max="13838" width="13.28515625" style="7" customWidth="1"/>
    <col min="13839" max="13839" width="11.85546875" style="7" customWidth="1"/>
    <col min="13840" max="13840" width="12.5703125" style="7" customWidth="1"/>
    <col min="13841" max="13841" width="7.42578125" style="7" customWidth="1"/>
    <col min="13842" max="13842" width="9.140625" style="7" customWidth="1"/>
    <col min="13843" max="13843" width="7.28515625" style="7" customWidth="1"/>
    <col min="13844" max="13844" width="8.42578125" style="7" customWidth="1"/>
    <col min="13845" max="13845" width="7.5703125" style="7" customWidth="1"/>
    <col min="13846" max="13846" width="8.140625" style="7" customWidth="1"/>
    <col min="13847" max="13847" width="5.85546875" style="7" customWidth="1"/>
    <col min="13848" max="13848" width="9.42578125" style="7" customWidth="1"/>
    <col min="13849" max="13849" width="11.28515625" style="7" customWidth="1"/>
    <col min="13850" max="13850" width="12.5703125" style="7" customWidth="1"/>
    <col min="13851" max="13851" width="11.7109375" style="7" customWidth="1"/>
    <col min="13852" max="13852" width="10.140625" style="7" customWidth="1"/>
    <col min="13853" max="13853" width="7.42578125" style="7" customWidth="1"/>
    <col min="13854" max="13854" width="12.85546875" style="7" customWidth="1"/>
    <col min="13855" max="13856" width="10" style="7" customWidth="1"/>
    <col min="13857" max="13857" width="11.28515625" style="7" customWidth="1"/>
    <col min="13858" max="13858" width="9.140625" style="7" customWidth="1"/>
    <col min="13859" max="13859" width="10.42578125" style="7" customWidth="1"/>
    <col min="13860" max="13860" width="10.7109375" style="7" customWidth="1"/>
    <col min="13861" max="13861" width="8.85546875" style="7" customWidth="1"/>
    <col min="13862" max="13862" width="8.5703125" style="7" customWidth="1"/>
    <col min="13863" max="13863" width="8.7109375" style="7" customWidth="1"/>
    <col min="13864" max="13865" width="8.85546875" style="7" customWidth="1"/>
    <col min="13866" max="13866" width="11.42578125" style="7" customWidth="1"/>
    <col min="13867" max="13867" width="11.7109375" style="7" customWidth="1"/>
    <col min="13868" max="13868" width="12.5703125" style="7" customWidth="1"/>
    <col min="13869" max="13869" width="16.28515625" style="7" customWidth="1"/>
    <col min="13870" max="13870" width="8.7109375" style="7" customWidth="1"/>
    <col min="13871" max="13871" width="37.140625" style="7" customWidth="1"/>
    <col min="13872" max="13872" width="15.140625" style="7" customWidth="1"/>
    <col min="13873" max="13873" width="22" style="7" bestFit="1" customWidth="1"/>
    <col min="13874" max="13874" width="15.42578125" style="7"/>
    <col min="13875" max="13875" width="16" style="7" customWidth="1"/>
    <col min="13876" max="13876" width="17.140625" style="7" bestFit="1" customWidth="1"/>
    <col min="13877" max="13877" width="20.42578125" style="7" bestFit="1" customWidth="1"/>
    <col min="13878" max="14078" width="15.42578125" style="7"/>
    <col min="14079" max="14079" width="5" style="7" bestFit="1" customWidth="1"/>
    <col min="14080" max="14080" width="11.42578125" style="7" customWidth="1"/>
    <col min="14081" max="14081" width="16.28515625" style="7" bestFit="1" customWidth="1"/>
    <col min="14082" max="14082" width="14.85546875" style="7" customWidth="1"/>
    <col min="14083" max="14083" width="44.85546875" style="7" customWidth="1"/>
    <col min="14084" max="14084" width="4.85546875" style="7" customWidth="1"/>
    <col min="14085" max="14085" width="5.28515625" style="7" customWidth="1"/>
    <col min="14086" max="14086" width="11.42578125" style="7" customWidth="1"/>
    <col min="14087" max="14087" width="20.5703125" style="7" customWidth="1"/>
    <col min="14088" max="14088" width="5.7109375" style="7" customWidth="1"/>
    <col min="14089" max="14089" width="10" style="7" customWidth="1"/>
    <col min="14090" max="14090" width="7.7109375" style="7" customWidth="1"/>
    <col min="14091" max="14091" width="27" style="7" customWidth="1"/>
    <col min="14092" max="14092" width="14.85546875" style="7" customWidth="1"/>
    <col min="14093" max="14093" width="13.5703125" style="7" customWidth="1"/>
    <col min="14094" max="14094" width="13.28515625" style="7" customWidth="1"/>
    <col min="14095" max="14095" width="11.85546875" style="7" customWidth="1"/>
    <col min="14096" max="14096" width="12.5703125" style="7" customWidth="1"/>
    <col min="14097" max="14097" width="7.42578125" style="7" customWidth="1"/>
    <col min="14098" max="14098" width="9.140625" style="7" customWidth="1"/>
    <col min="14099" max="14099" width="7.28515625" style="7" customWidth="1"/>
    <col min="14100" max="14100" width="8.42578125" style="7" customWidth="1"/>
    <col min="14101" max="14101" width="7.5703125" style="7" customWidth="1"/>
    <col min="14102" max="14102" width="8.140625" style="7" customWidth="1"/>
    <col min="14103" max="14103" width="5.85546875" style="7" customWidth="1"/>
    <col min="14104" max="14104" width="9.42578125" style="7" customWidth="1"/>
    <col min="14105" max="14105" width="11.28515625" style="7" customWidth="1"/>
    <col min="14106" max="14106" width="12.5703125" style="7" customWidth="1"/>
    <col min="14107" max="14107" width="11.7109375" style="7" customWidth="1"/>
    <col min="14108" max="14108" width="10.140625" style="7" customWidth="1"/>
    <col min="14109" max="14109" width="7.42578125" style="7" customWidth="1"/>
    <col min="14110" max="14110" width="12.85546875" style="7" customWidth="1"/>
    <col min="14111" max="14112" width="10" style="7" customWidth="1"/>
    <col min="14113" max="14113" width="11.28515625" style="7" customWidth="1"/>
    <col min="14114" max="14114" width="9.140625" style="7" customWidth="1"/>
    <col min="14115" max="14115" width="10.42578125" style="7" customWidth="1"/>
    <col min="14116" max="14116" width="10.7109375" style="7" customWidth="1"/>
    <col min="14117" max="14117" width="8.85546875" style="7" customWidth="1"/>
    <col min="14118" max="14118" width="8.5703125" style="7" customWidth="1"/>
    <col min="14119" max="14119" width="8.7109375" style="7" customWidth="1"/>
    <col min="14120" max="14121" width="8.85546875" style="7" customWidth="1"/>
    <col min="14122" max="14122" width="11.42578125" style="7" customWidth="1"/>
    <col min="14123" max="14123" width="11.7109375" style="7" customWidth="1"/>
    <col min="14124" max="14124" width="12.5703125" style="7" customWidth="1"/>
    <col min="14125" max="14125" width="16.28515625" style="7" customWidth="1"/>
    <col min="14126" max="14126" width="8.7109375" style="7" customWidth="1"/>
    <col min="14127" max="14127" width="37.140625" style="7" customWidth="1"/>
    <col min="14128" max="14128" width="15.140625" style="7" customWidth="1"/>
    <col min="14129" max="14129" width="22" style="7" bestFit="1" customWidth="1"/>
    <col min="14130" max="14130" width="15.42578125" style="7"/>
    <col min="14131" max="14131" width="16" style="7" customWidth="1"/>
    <col min="14132" max="14132" width="17.140625" style="7" bestFit="1" customWidth="1"/>
    <col min="14133" max="14133" width="20.42578125" style="7" bestFit="1" customWidth="1"/>
    <col min="14134" max="14334" width="15.42578125" style="7"/>
    <col min="14335" max="14335" width="5" style="7" bestFit="1" customWidth="1"/>
    <col min="14336" max="14336" width="11.42578125" style="7" customWidth="1"/>
    <col min="14337" max="14337" width="16.28515625" style="7" bestFit="1" customWidth="1"/>
    <col min="14338" max="14338" width="14.85546875" style="7" customWidth="1"/>
    <col min="14339" max="14339" width="44.85546875" style="7" customWidth="1"/>
    <col min="14340" max="14340" width="4.85546875" style="7" customWidth="1"/>
    <col min="14341" max="14341" width="5.28515625" style="7" customWidth="1"/>
    <col min="14342" max="14342" width="11.42578125" style="7" customWidth="1"/>
    <col min="14343" max="14343" width="20.5703125" style="7" customWidth="1"/>
    <col min="14344" max="14344" width="5.7109375" style="7" customWidth="1"/>
    <col min="14345" max="14345" width="10" style="7" customWidth="1"/>
    <col min="14346" max="14346" width="7.7109375" style="7" customWidth="1"/>
    <col min="14347" max="14347" width="27" style="7" customWidth="1"/>
    <col min="14348" max="14348" width="14.85546875" style="7" customWidth="1"/>
    <col min="14349" max="14349" width="13.5703125" style="7" customWidth="1"/>
    <col min="14350" max="14350" width="13.28515625" style="7" customWidth="1"/>
    <col min="14351" max="14351" width="11.85546875" style="7" customWidth="1"/>
    <col min="14352" max="14352" width="12.5703125" style="7" customWidth="1"/>
    <col min="14353" max="14353" width="7.42578125" style="7" customWidth="1"/>
    <col min="14354" max="14354" width="9.140625" style="7" customWidth="1"/>
    <col min="14355" max="14355" width="7.28515625" style="7" customWidth="1"/>
    <col min="14356" max="14356" width="8.42578125" style="7" customWidth="1"/>
    <col min="14357" max="14357" width="7.5703125" style="7" customWidth="1"/>
    <col min="14358" max="14358" width="8.140625" style="7" customWidth="1"/>
    <col min="14359" max="14359" width="5.85546875" style="7" customWidth="1"/>
    <col min="14360" max="14360" width="9.42578125" style="7" customWidth="1"/>
    <col min="14361" max="14361" width="11.28515625" style="7" customWidth="1"/>
    <col min="14362" max="14362" width="12.5703125" style="7" customWidth="1"/>
    <col min="14363" max="14363" width="11.7109375" style="7" customWidth="1"/>
    <col min="14364" max="14364" width="10.140625" style="7" customWidth="1"/>
    <col min="14365" max="14365" width="7.42578125" style="7" customWidth="1"/>
    <col min="14366" max="14366" width="12.85546875" style="7" customWidth="1"/>
    <col min="14367" max="14368" width="10" style="7" customWidth="1"/>
    <col min="14369" max="14369" width="11.28515625" style="7" customWidth="1"/>
    <col min="14370" max="14370" width="9.140625" style="7" customWidth="1"/>
    <col min="14371" max="14371" width="10.42578125" style="7" customWidth="1"/>
    <col min="14372" max="14372" width="10.7109375" style="7" customWidth="1"/>
    <col min="14373" max="14373" width="8.85546875" style="7" customWidth="1"/>
    <col min="14374" max="14374" width="8.5703125" style="7" customWidth="1"/>
    <col min="14375" max="14375" width="8.7109375" style="7" customWidth="1"/>
    <col min="14376" max="14377" width="8.85546875" style="7" customWidth="1"/>
    <col min="14378" max="14378" width="11.42578125" style="7" customWidth="1"/>
    <col min="14379" max="14379" width="11.7109375" style="7" customWidth="1"/>
    <col min="14380" max="14380" width="12.5703125" style="7" customWidth="1"/>
    <col min="14381" max="14381" width="16.28515625" style="7" customWidth="1"/>
    <col min="14382" max="14382" width="8.7109375" style="7" customWidth="1"/>
    <col min="14383" max="14383" width="37.140625" style="7" customWidth="1"/>
    <col min="14384" max="14384" width="15.140625" style="7" customWidth="1"/>
    <col min="14385" max="14385" width="22" style="7" bestFit="1" customWidth="1"/>
    <col min="14386" max="14386" width="15.42578125" style="7"/>
    <col min="14387" max="14387" width="16" style="7" customWidth="1"/>
    <col min="14388" max="14388" width="17.140625" style="7" bestFit="1" customWidth="1"/>
    <col min="14389" max="14389" width="20.42578125" style="7" bestFit="1" customWidth="1"/>
    <col min="14390" max="14590" width="15.42578125" style="7"/>
    <col min="14591" max="14591" width="5" style="7" bestFit="1" customWidth="1"/>
    <col min="14592" max="14592" width="11.42578125" style="7" customWidth="1"/>
    <col min="14593" max="14593" width="16.28515625" style="7" bestFit="1" customWidth="1"/>
    <col min="14594" max="14594" width="14.85546875" style="7" customWidth="1"/>
    <col min="14595" max="14595" width="44.85546875" style="7" customWidth="1"/>
    <col min="14596" max="14596" width="4.85546875" style="7" customWidth="1"/>
    <col min="14597" max="14597" width="5.28515625" style="7" customWidth="1"/>
    <col min="14598" max="14598" width="11.42578125" style="7" customWidth="1"/>
    <col min="14599" max="14599" width="20.5703125" style="7" customWidth="1"/>
    <col min="14600" max="14600" width="5.7109375" style="7" customWidth="1"/>
    <col min="14601" max="14601" width="10" style="7" customWidth="1"/>
    <col min="14602" max="14602" width="7.7109375" style="7" customWidth="1"/>
    <col min="14603" max="14603" width="27" style="7" customWidth="1"/>
    <col min="14604" max="14604" width="14.85546875" style="7" customWidth="1"/>
    <col min="14605" max="14605" width="13.5703125" style="7" customWidth="1"/>
    <col min="14606" max="14606" width="13.28515625" style="7" customWidth="1"/>
    <col min="14607" max="14607" width="11.85546875" style="7" customWidth="1"/>
    <col min="14608" max="14608" width="12.5703125" style="7" customWidth="1"/>
    <col min="14609" max="14609" width="7.42578125" style="7" customWidth="1"/>
    <col min="14610" max="14610" width="9.140625" style="7" customWidth="1"/>
    <col min="14611" max="14611" width="7.28515625" style="7" customWidth="1"/>
    <col min="14612" max="14612" width="8.42578125" style="7" customWidth="1"/>
    <col min="14613" max="14613" width="7.5703125" style="7" customWidth="1"/>
    <col min="14614" max="14614" width="8.140625" style="7" customWidth="1"/>
    <col min="14615" max="14615" width="5.85546875" style="7" customWidth="1"/>
    <col min="14616" max="14616" width="9.42578125" style="7" customWidth="1"/>
    <col min="14617" max="14617" width="11.28515625" style="7" customWidth="1"/>
    <col min="14618" max="14618" width="12.5703125" style="7" customWidth="1"/>
    <col min="14619" max="14619" width="11.7109375" style="7" customWidth="1"/>
    <col min="14620" max="14620" width="10.140625" style="7" customWidth="1"/>
    <col min="14621" max="14621" width="7.42578125" style="7" customWidth="1"/>
    <col min="14622" max="14622" width="12.85546875" style="7" customWidth="1"/>
    <col min="14623" max="14624" width="10" style="7" customWidth="1"/>
    <col min="14625" max="14625" width="11.28515625" style="7" customWidth="1"/>
    <col min="14626" max="14626" width="9.140625" style="7" customWidth="1"/>
    <col min="14627" max="14627" width="10.42578125" style="7" customWidth="1"/>
    <col min="14628" max="14628" width="10.7109375" style="7" customWidth="1"/>
    <col min="14629" max="14629" width="8.85546875" style="7" customWidth="1"/>
    <col min="14630" max="14630" width="8.5703125" style="7" customWidth="1"/>
    <col min="14631" max="14631" width="8.7109375" style="7" customWidth="1"/>
    <col min="14632" max="14633" width="8.85546875" style="7" customWidth="1"/>
    <col min="14634" max="14634" width="11.42578125" style="7" customWidth="1"/>
    <col min="14635" max="14635" width="11.7109375" style="7" customWidth="1"/>
    <col min="14636" max="14636" width="12.5703125" style="7" customWidth="1"/>
    <col min="14637" max="14637" width="16.28515625" style="7" customWidth="1"/>
    <col min="14638" max="14638" width="8.7109375" style="7" customWidth="1"/>
    <col min="14639" max="14639" width="37.140625" style="7" customWidth="1"/>
    <col min="14640" max="14640" width="15.140625" style="7" customWidth="1"/>
    <col min="14641" max="14641" width="22" style="7" bestFit="1" customWidth="1"/>
    <col min="14642" max="14642" width="15.42578125" style="7"/>
    <col min="14643" max="14643" width="16" style="7" customWidth="1"/>
    <col min="14644" max="14644" width="17.140625" style="7" bestFit="1" customWidth="1"/>
    <col min="14645" max="14645" width="20.42578125" style="7" bestFit="1" customWidth="1"/>
    <col min="14646" max="14846" width="15.42578125" style="7"/>
    <col min="14847" max="14847" width="5" style="7" bestFit="1" customWidth="1"/>
    <col min="14848" max="14848" width="11.42578125" style="7" customWidth="1"/>
    <col min="14849" max="14849" width="16.28515625" style="7" bestFit="1" customWidth="1"/>
    <col min="14850" max="14850" width="14.85546875" style="7" customWidth="1"/>
    <col min="14851" max="14851" width="44.85546875" style="7" customWidth="1"/>
    <col min="14852" max="14852" width="4.85546875" style="7" customWidth="1"/>
    <col min="14853" max="14853" width="5.28515625" style="7" customWidth="1"/>
    <col min="14854" max="14854" width="11.42578125" style="7" customWidth="1"/>
    <col min="14855" max="14855" width="20.5703125" style="7" customWidth="1"/>
    <col min="14856" max="14856" width="5.7109375" style="7" customWidth="1"/>
    <col min="14857" max="14857" width="10" style="7" customWidth="1"/>
    <col min="14858" max="14858" width="7.7109375" style="7" customWidth="1"/>
    <col min="14859" max="14859" width="27" style="7" customWidth="1"/>
    <col min="14860" max="14860" width="14.85546875" style="7" customWidth="1"/>
    <col min="14861" max="14861" width="13.5703125" style="7" customWidth="1"/>
    <col min="14862" max="14862" width="13.28515625" style="7" customWidth="1"/>
    <col min="14863" max="14863" width="11.85546875" style="7" customWidth="1"/>
    <col min="14864" max="14864" width="12.5703125" style="7" customWidth="1"/>
    <col min="14865" max="14865" width="7.42578125" style="7" customWidth="1"/>
    <col min="14866" max="14866" width="9.140625" style="7" customWidth="1"/>
    <col min="14867" max="14867" width="7.28515625" style="7" customWidth="1"/>
    <col min="14868" max="14868" width="8.42578125" style="7" customWidth="1"/>
    <col min="14869" max="14869" width="7.5703125" style="7" customWidth="1"/>
    <col min="14870" max="14870" width="8.140625" style="7" customWidth="1"/>
    <col min="14871" max="14871" width="5.85546875" style="7" customWidth="1"/>
    <col min="14872" max="14872" width="9.42578125" style="7" customWidth="1"/>
    <col min="14873" max="14873" width="11.28515625" style="7" customWidth="1"/>
    <col min="14874" max="14874" width="12.5703125" style="7" customWidth="1"/>
    <col min="14875" max="14875" width="11.7109375" style="7" customWidth="1"/>
    <col min="14876" max="14876" width="10.140625" style="7" customWidth="1"/>
    <col min="14877" max="14877" width="7.42578125" style="7" customWidth="1"/>
    <col min="14878" max="14878" width="12.85546875" style="7" customWidth="1"/>
    <col min="14879" max="14880" width="10" style="7" customWidth="1"/>
    <col min="14881" max="14881" width="11.28515625" style="7" customWidth="1"/>
    <col min="14882" max="14882" width="9.140625" style="7" customWidth="1"/>
    <col min="14883" max="14883" width="10.42578125" style="7" customWidth="1"/>
    <col min="14884" max="14884" width="10.7109375" style="7" customWidth="1"/>
    <col min="14885" max="14885" width="8.85546875" style="7" customWidth="1"/>
    <col min="14886" max="14886" width="8.5703125" style="7" customWidth="1"/>
    <col min="14887" max="14887" width="8.7109375" style="7" customWidth="1"/>
    <col min="14888" max="14889" width="8.85546875" style="7" customWidth="1"/>
    <col min="14890" max="14890" width="11.42578125" style="7" customWidth="1"/>
    <col min="14891" max="14891" width="11.7109375" style="7" customWidth="1"/>
    <col min="14892" max="14892" width="12.5703125" style="7" customWidth="1"/>
    <col min="14893" max="14893" width="16.28515625" style="7" customWidth="1"/>
    <col min="14894" max="14894" width="8.7109375" style="7" customWidth="1"/>
    <col min="14895" max="14895" width="37.140625" style="7" customWidth="1"/>
    <col min="14896" max="14896" width="15.140625" style="7" customWidth="1"/>
    <col min="14897" max="14897" width="22" style="7" bestFit="1" customWidth="1"/>
    <col min="14898" max="14898" width="15.42578125" style="7"/>
    <col min="14899" max="14899" width="16" style="7" customWidth="1"/>
    <col min="14900" max="14900" width="17.140625" style="7" bestFit="1" customWidth="1"/>
    <col min="14901" max="14901" width="20.42578125" style="7" bestFit="1" customWidth="1"/>
    <col min="14902" max="15102" width="15.42578125" style="7"/>
    <col min="15103" max="15103" width="5" style="7" bestFit="1" customWidth="1"/>
    <col min="15104" max="15104" width="11.42578125" style="7" customWidth="1"/>
    <col min="15105" max="15105" width="16.28515625" style="7" bestFit="1" customWidth="1"/>
    <col min="15106" max="15106" width="14.85546875" style="7" customWidth="1"/>
    <col min="15107" max="15107" width="44.85546875" style="7" customWidth="1"/>
    <col min="15108" max="15108" width="4.85546875" style="7" customWidth="1"/>
    <col min="15109" max="15109" width="5.28515625" style="7" customWidth="1"/>
    <col min="15110" max="15110" width="11.42578125" style="7" customWidth="1"/>
    <col min="15111" max="15111" width="20.5703125" style="7" customWidth="1"/>
    <col min="15112" max="15112" width="5.7109375" style="7" customWidth="1"/>
    <col min="15113" max="15113" width="10" style="7" customWidth="1"/>
    <col min="15114" max="15114" width="7.7109375" style="7" customWidth="1"/>
    <col min="15115" max="15115" width="27" style="7" customWidth="1"/>
    <col min="15116" max="15116" width="14.85546875" style="7" customWidth="1"/>
    <col min="15117" max="15117" width="13.5703125" style="7" customWidth="1"/>
    <col min="15118" max="15118" width="13.28515625" style="7" customWidth="1"/>
    <col min="15119" max="15119" width="11.85546875" style="7" customWidth="1"/>
    <col min="15120" max="15120" width="12.5703125" style="7" customWidth="1"/>
    <col min="15121" max="15121" width="7.42578125" style="7" customWidth="1"/>
    <col min="15122" max="15122" width="9.140625" style="7" customWidth="1"/>
    <col min="15123" max="15123" width="7.28515625" style="7" customWidth="1"/>
    <col min="15124" max="15124" width="8.42578125" style="7" customWidth="1"/>
    <col min="15125" max="15125" width="7.5703125" style="7" customWidth="1"/>
    <col min="15126" max="15126" width="8.140625" style="7" customWidth="1"/>
    <col min="15127" max="15127" width="5.85546875" style="7" customWidth="1"/>
    <col min="15128" max="15128" width="9.42578125" style="7" customWidth="1"/>
    <col min="15129" max="15129" width="11.28515625" style="7" customWidth="1"/>
    <col min="15130" max="15130" width="12.5703125" style="7" customWidth="1"/>
    <col min="15131" max="15131" width="11.7109375" style="7" customWidth="1"/>
    <col min="15132" max="15132" width="10.140625" style="7" customWidth="1"/>
    <col min="15133" max="15133" width="7.42578125" style="7" customWidth="1"/>
    <col min="15134" max="15134" width="12.85546875" style="7" customWidth="1"/>
    <col min="15135" max="15136" width="10" style="7" customWidth="1"/>
    <col min="15137" max="15137" width="11.28515625" style="7" customWidth="1"/>
    <col min="15138" max="15138" width="9.140625" style="7" customWidth="1"/>
    <col min="15139" max="15139" width="10.42578125" style="7" customWidth="1"/>
    <col min="15140" max="15140" width="10.7109375" style="7" customWidth="1"/>
    <col min="15141" max="15141" width="8.85546875" style="7" customWidth="1"/>
    <col min="15142" max="15142" width="8.5703125" style="7" customWidth="1"/>
    <col min="15143" max="15143" width="8.7109375" style="7" customWidth="1"/>
    <col min="15144" max="15145" width="8.85546875" style="7" customWidth="1"/>
    <col min="15146" max="15146" width="11.42578125" style="7" customWidth="1"/>
    <col min="15147" max="15147" width="11.7109375" style="7" customWidth="1"/>
    <col min="15148" max="15148" width="12.5703125" style="7" customWidth="1"/>
    <col min="15149" max="15149" width="16.28515625" style="7" customWidth="1"/>
    <col min="15150" max="15150" width="8.7109375" style="7" customWidth="1"/>
    <col min="15151" max="15151" width="37.140625" style="7" customWidth="1"/>
    <col min="15152" max="15152" width="15.140625" style="7" customWidth="1"/>
    <col min="15153" max="15153" width="22" style="7" bestFit="1" customWidth="1"/>
    <col min="15154" max="15154" width="15.42578125" style="7"/>
    <col min="15155" max="15155" width="16" style="7" customWidth="1"/>
    <col min="15156" max="15156" width="17.140625" style="7" bestFit="1" customWidth="1"/>
    <col min="15157" max="15157" width="20.42578125" style="7" bestFit="1" customWidth="1"/>
    <col min="15158" max="15358" width="15.42578125" style="7"/>
    <col min="15359" max="15359" width="5" style="7" bestFit="1" customWidth="1"/>
    <col min="15360" max="15360" width="11.42578125" style="7" customWidth="1"/>
    <col min="15361" max="15361" width="16.28515625" style="7" bestFit="1" customWidth="1"/>
    <col min="15362" max="15362" width="14.85546875" style="7" customWidth="1"/>
    <col min="15363" max="15363" width="44.85546875" style="7" customWidth="1"/>
    <col min="15364" max="15364" width="4.85546875" style="7" customWidth="1"/>
    <col min="15365" max="15365" width="5.28515625" style="7" customWidth="1"/>
    <col min="15366" max="15366" width="11.42578125" style="7" customWidth="1"/>
    <col min="15367" max="15367" width="20.5703125" style="7" customWidth="1"/>
    <col min="15368" max="15368" width="5.7109375" style="7" customWidth="1"/>
    <col min="15369" max="15369" width="10" style="7" customWidth="1"/>
    <col min="15370" max="15370" width="7.7109375" style="7" customWidth="1"/>
    <col min="15371" max="15371" width="27" style="7" customWidth="1"/>
    <col min="15372" max="15372" width="14.85546875" style="7" customWidth="1"/>
    <col min="15373" max="15373" width="13.5703125" style="7" customWidth="1"/>
    <col min="15374" max="15374" width="13.28515625" style="7" customWidth="1"/>
    <col min="15375" max="15375" width="11.85546875" style="7" customWidth="1"/>
    <col min="15376" max="15376" width="12.5703125" style="7" customWidth="1"/>
    <col min="15377" max="15377" width="7.42578125" style="7" customWidth="1"/>
    <col min="15378" max="15378" width="9.140625" style="7" customWidth="1"/>
    <col min="15379" max="15379" width="7.28515625" style="7" customWidth="1"/>
    <col min="15380" max="15380" width="8.42578125" style="7" customWidth="1"/>
    <col min="15381" max="15381" width="7.5703125" style="7" customWidth="1"/>
    <col min="15382" max="15382" width="8.140625" style="7" customWidth="1"/>
    <col min="15383" max="15383" width="5.85546875" style="7" customWidth="1"/>
    <col min="15384" max="15384" width="9.42578125" style="7" customWidth="1"/>
    <col min="15385" max="15385" width="11.28515625" style="7" customWidth="1"/>
    <col min="15386" max="15386" width="12.5703125" style="7" customWidth="1"/>
    <col min="15387" max="15387" width="11.7109375" style="7" customWidth="1"/>
    <col min="15388" max="15388" width="10.140625" style="7" customWidth="1"/>
    <col min="15389" max="15389" width="7.42578125" style="7" customWidth="1"/>
    <col min="15390" max="15390" width="12.85546875" style="7" customWidth="1"/>
    <col min="15391" max="15392" width="10" style="7" customWidth="1"/>
    <col min="15393" max="15393" width="11.28515625" style="7" customWidth="1"/>
    <col min="15394" max="15394" width="9.140625" style="7" customWidth="1"/>
    <col min="15395" max="15395" width="10.42578125" style="7" customWidth="1"/>
    <col min="15396" max="15396" width="10.7109375" style="7" customWidth="1"/>
    <col min="15397" max="15397" width="8.85546875" style="7" customWidth="1"/>
    <col min="15398" max="15398" width="8.5703125" style="7" customWidth="1"/>
    <col min="15399" max="15399" width="8.7109375" style="7" customWidth="1"/>
    <col min="15400" max="15401" width="8.85546875" style="7" customWidth="1"/>
    <col min="15402" max="15402" width="11.42578125" style="7" customWidth="1"/>
    <col min="15403" max="15403" width="11.7109375" style="7" customWidth="1"/>
    <col min="15404" max="15404" width="12.5703125" style="7" customWidth="1"/>
    <col min="15405" max="15405" width="16.28515625" style="7" customWidth="1"/>
    <col min="15406" max="15406" width="8.7109375" style="7" customWidth="1"/>
    <col min="15407" max="15407" width="37.140625" style="7" customWidth="1"/>
    <col min="15408" max="15408" width="15.140625" style="7" customWidth="1"/>
    <col min="15409" max="15409" width="22" style="7" bestFit="1" customWidth="1"/>
    <col min="15410" max="15410" width="15.42578125" style="7"/>
    <col min="15411" max="15411" width="16" style="7" customWidth="1"/>
    <col min="15412" max="15412" width="17.140625" style="7" bestFit="1" customWidth="1"/>
    <col min="15413" max="15413" width="20.42578125" style="7" bestFit="1" customWidth="1"/>
    <col min="15414" max="15614" width="15.42578125" style="7"/>
    <col min="15615" max="15615" width="5" style="7" bestFit="1" customWidth="1"/>
    <col min="15616" max="15616" width="11.42578125" style="7" customWidth="1"/>
    <col min="15617" max="15617" width="16.28515625" style="7" bestFit="1" customWidth="1"/>
    <col min="15618" max="15618" width="14.85546875" style="7" customWidth="1"/>
    <col min="15619" max="15619" width="44.85546875" style="7" customWidth="1"/>
    <col min="15620" max="15620" width="4.85546875" style="7" customWidth="1"/>
    <col min="15621" max="15621" width="5.28515625" style="7" customWidth="1"/>
    <col min="15622" max="15622" width="11.42578125" style="7" customWidth="1"/>
    <col min="15623" max="15623" width="20.5703125" style="7" customWidth="1"/>
    <col min="15624" max="15624" width="5.7109375" style="7" customWidth="1"/>
    <col min="15625" max="15625" width="10" style="7" customWidth="1"/>
    <col min="15626" max="15626" width="7.7109375" style="7" customWidth="1"/>
    <col min="15627" max="15627" width="27" style="7" customWidth="1"/>
    <col min="15628" max="15628" width="14.85546875" style="7" customWidth="1"/>
    <col min="15629" max="15629" width="13.5703125" style="7" customWidth="1"/>
    <col min="15630" max="15630" width="13.28515625" style="7" customWidth="1"/>
    <col min="15631" max="15631" width="11.85546875" style="7" customWidth="1"/>
    <col min="15632" max="15632" width="12.5703125" style="7" customWidth="1"/>
    <col min="15633" max="15633" width="7.42578125" style="7" customWidth="1"/>
    <col min="15634" max="15634" width="9.140625" style="7" customWidth="1"/>
    <col min="15635" max="15635" width="7.28515625" style="7" customWidth="1"/>
    <col min="15636" max="15636" width="8.42578125" style="7" customWidth="1"/>
    <col min="15637" max="15637" width="7.5703125" style="7" customWidth="1"/>
    <col min="15638" max="15638" width="8.140625" style="7" customWidth="1"/>
    <col min="15639" max="15639" width="5.85546875" style="7" customWidth="1"/>
    <col min="15640" max="15640" width="9.42578125" style="7" customWidth="1"/>
    <col min="15641" max="15641" width="11.28515625" style="7" customWidth="1"/>
    <col min="15642" max="15642" width="12.5703125" style="7" customWidth="1"/>
    <col min="15643" max="15643" width="11.7109375" style="7" customWidth="1"/>
    <col min="15644" max="15644" width="10.140625" style="7" customWidth="1"/>
    <col min="15645" max="15645" width="7.42578125" style="7" customWidth="1"/>
    <col min="15646" max="15646" width="12.85546875" style="7" customWidth="1"/>
    <col min="15647" max="15648" width="10" style="7" customWidth="1"/>
    <col min="15649" max="15649" width="11.28515625" style="7" customWidth="1"/>
    <col min="15650" max="15650" width="9.140625" style="7" customWidth="1"/>
    <col min="15651" max="15651" width="10.42578125" style="7" customWidth="1"/>
    <col min="15652" max="15652" width="10.7109375" style="7" customWidth="1"/>
    <col min="15653" max="15653" width="8.85546875" style="7" customWidth="1"/>
    <col min="15654" max="15654" width="8.5703125" style="7" customWidth="1"/>
    <col min="15655" max="15655" width="8.7109375" style="7" customWidth="1"/>
    <col min="15656" max="15657" width="8.85546875" style="7" customWidth="1"/>
    <col min="15658" max="15658" width="11.42578125" style="7" customWidth="1"/>
    <col min="15659" max="15659" width="11.7109375" style="7" customWidth="1"/>
    <col min="15660" max="15660" width="12.5703125" style="7" customWidth="1"/>
    <col min="15661" max="15661" width="16.28515625" style="7" customWidth="1"/>
    <col min="15662" max="15662" width="8.7109375" style="7" customWidth="1"/>
    <col min="15663" max="15663" width="37.140625" style="7" customWidth="1"/>
    <col min="15664" max="15664" width="15.140625" style="7" customWidth="1"/>
    <col min="15665" max="15665" width="22" style="7" bestFit="1" customWidth="1"/>
    <col min="15666" max="15666" width="15.42578125" style="7"/>
    <col min="15667" max="15667" width="16" style="7" customWidth="1"/>
    <col min="15668" max="15668" width="17.140625" style="7" bestFit="1" customWidth="1"/>
    <col min="15669" max="15669" width="20.42578125" style="7" bestFit="1" customWidth="1"/>
    <col min="15670" max="15870" width="15.42578125" style="7"/>
    <col min="15871" max="15871" width="5" style="7" bestFit="1" customWidth="1"/>
    <col min="15872" max="15872" width="11.42578125" style="7" customWidth="1"/>
    <col min="15873" max="15873" width="16.28515625" style="7" bestFit="1" customWidth="1"/>
    <col min="15874" max="15874" width="14.85546875" style="7" customWidth="1"/>
    <col min="15875" max="15875" width="44.85546875" style="7" customWidth="1"/>
    <col min="15876" max="15876" width="4.85546875" style="7" customWidth="1"/>
    <col min="15877" max="15877" width="5.28515625" style="7" customWidth="1"/>
    <col min="15878" max="15878" width="11.42578125" style="7" customWidth="1"/>
    <col min="15879" max="15879" width="20.5703125" style="7" customWidth="1"/>
    <col min="15880" max="15880" width="5.7109375" style="7" customWidth="1"/>
    <col min="15881" max="15881" width="10" style="7" customWidth="1"/>
    <col min="15882" max="15882" width="7.7109375" style="7" customWidth="1"/>
    <col min="15883" max="15883" width="27" style="7" customWidth="1"/>
    <col min="15884" max="15884" width="14.85546875" style="7" customWidth="1"/>
    <col min="15885" max="15885" width="13.5703125" style="7" customWidth="1"/>
    <col min="15886" max="15886" width="13.28515625" style="7" customWidth="1"/>
    <col min="15887" max="15887" width="11.85546875" style="7" customWidth="1"/>
    <col min="15888" max="15888" width="12.5703125" style="7" customWidth="1"/>
    <col min="15889" max="15889" width="7.42578125" style="7" customWidth="1"/>
    <col min="15890" max="15890" width="9.140625" style="7" customWidth="1"/>
    <col min="15891" max="15891" width="7.28515625" style="7" customWidth="1"/>
    <col min="15892" max="15892" width="8.42578125" style="7" customWidth="1"/>
    <col min="15893" max="15893" width="7.5703125" style="7" customWidth="1"/>
    <col min="15894" max="15894" width="8.140625" style="7" customWidth="1"/>
    <col min="15895" max="15895" width="5.85546875" style="7" customWidth="1"/>
    <col min="15896" max="15896" width="9.42578125" style="7" customWidth="1"/>
    <col min="15897" max="15897" width="11.28515625" style="7" customWidth="1"/>
    <col min="15898" max="15898" width="12.5703125" style="7" customWidth="1"/>
    <col min="15899" max="15899" width="11.7109375" style="7" customWidth="1"/>
    <col min="15900" max="15900" width="10.140625" style="7" customWidth="1"/>
    <col min="15901" max="15901" width="7.42578125" style="7" customWidth="1"/>
    <col min="15902" max="15902" width="12.85546875" style="7" customWidth="1"/>
    <col min="15903" max="15904" width="10" style="7" customWidth="1"/>
    <col min="15905" max="15905" width="11.28515625" style="7" customWidth="1"/>
    <col min="15906" max="15906" width="9.140625" style="7" customWidth="1"/>
    <col min="15907" max="15907" width="10.42578125" style="7" customWidth="1"/>
    <col min="15908" max="15908" width="10.7109375" style="7" customWidth="1"/>
    <col min="15909" max="15909" width="8.85546875" style="7" customWidth="1"/>
    <col min="15910" max="15910" width="8.5703125" style="7" customWidth="1"/>
    <col min="15911" max="15911" width="8.7109375" style="7" customWidth="1"/>
    <col min="15912" max="15913" width="8.85546875" style="7" customWidth="1"/>
    <col min="15914" max="15914" width="11.42578125" style="7" customWidth="1"/>
    <col min="15915" max="15915" width="11.7109375" style="7" customWidth="1"/>
    <col min="15916" max="15916" width="12.5703125" style="7" customWidth="1"/>
    <col min="15917" max="15917" width="16.28515625" style="7" customWidth="1"/>
    <col min="15918" max="15918" width="8.7109375" style="7" customWidth="1"/>
    <col min="15919" max="15919" width="37.140625" style="7" customWidth="1"/>
    <col min="15920" max="15920" width="15.140625" style="7" customWidth="1"/>
    <col min="15921" max="15921" width="22" style="7" bestFit="1" customWidth="1"/>
    <col min="15922" max="15922" width="15.42578125" style="7"/>
    <col min="15923" max="15923" width="16" style="7" customWidth="1"/>
    <col min="15924" max="15924" width="17.140625" style="7" bestFit="1" customWidth="1"/>
    <col min="15925" max="15925" width="20.42578125" style="7" bestFit="1" customWidth="1"/>
    <col min="15926" max="16126" width="15.42578125" style="7"/>
    <col min="16127" max="16127" width="5" style="7" bestFit="1" customWidth="1"/>
    <col min="16128" max="16128" width="11.42578125" style="7" customWidth="1"/>
    <col min="16129" max="16129" width="16.28515625" style="7" bestFit="1" customWidth="1"/>
    <col min="16130" max="16130" width="14.85546875" style="7" customWidth="1"/>
    <col min="16131" max="16131" width="44.85546875" style="7" customWidth="1"/>
    <col min="16132" max="16132" width="4.85546875" style="7" customWidth="1"/>
    <col min="16133" max="16133" width="5.28515625" style="7" customWidth="1"/>
    <col min="16134" max="16134" width="11.42578125" style="7" customWidth="1"/>
    <col min="16135" max="16135" width="20.5703125" style="7" customWidth="1"/>
    <col min="16136" max="16136" width="5.7109375" style="7" customWidth="1"/>
    <col min="16137" max="16137" width="10" style="7" customWidth="1"/>
    <col min="16138" max="16138" width="7.7109375" style="7" customWidth="1"/>
    <col min="16139" max="16139" width="27" style="7" customWidth="1"/>
    <col min="16140" max="16140" width="14.85546875" style="7" customWidth="1"/>
    <col min="16141" max="16141" width="13.5703125" style="7" customWidth="1"/>
    <col min="16142" max="16142" width="13.28515625" style="7" customWidth="1"/>
    <col min="16143" max="16143" width="11.85546875" style="7" customWidth="1"/>
    <col min="16144" max="16144" width="12.5703125" style="7" customWidth="1"/>
    <col min="16145" max="16145" width="7.42578125" style="7" customWidth="1"/>
    <col min="16146" max="16146" width="9.140625" style="7" customWidth="1"/>
    <col min="16147" max="16147" width="7.28515625" style="7" customWidth="1"/>
    <col min="16148" max="16148" width="8.42578125" style="7" customWidth="1"/>
    <col min="16149" max="16149" width="7.5703125" style="7" customWidth="1"/>
    <col min="16150" max="16150" width="8.140625" style="7" customWidth="1"/>
    <col min="16151" max="16151" width="5.85546875" style="7" customWidth="1"/>
    <col min="16152" max="16152" width="9.42578125" style="7" customWidth="1"/>
    <col min="16153" max="16153" width="11.28515625" style="7" customWidth="1"/>
    <col min="16154" max="16154" width="12.5703125" style="7" customWidth="1"/>
    <col min="16155" max="16155" width="11.7109375" style="7" customWidth="1"/>
    <col min="16156" max="16156" width="10.140625" style="7" customWidth="1"/>
    <col min="16157" max="16157" width="7.42578125" style="7" customWidth="1"/>
    <col min="16158" max="16158" width="12.85546875" style="7" customWidth="1"/>
    <col min="16159" max="16160" width="10" style="7" customWidth="1"/>
    <col min="16161" max="16161" width="11.28515625" style="7" customWidth="1"/>
    <col min="16162" max="16162" width="9.140625" style="7" customWidth="1"/>
    <col min="16163" max="16163" width="10.42578125" style="7" customWidth="1"/>
    <col min="16164" max="16164" width="10.7109375" style="7" customWidth="1"/>
    <col min="16165" max="16165" width="8.85546875" style="7" customWidth="1"/>
    <col min="16166" max="16166" width="8.5703125" style="7" customWidth="1"/>
    <col min="16167" max="16167" width="8.7109375" style="7" customWidth="1"/>
    <col min="16168" max="16169" width="8.85546875" style="7" customWidth="1"/>
    <col min="16170" max="16170" width="11.42578125" style="7" customWidth="1"/>
    <col min="16171" max="16171" width="11.7109375" style="7" customWidth="1"/>
    <col min="16172" max="16172" width="12.5703125" style="7" customWidth="1"/>
    <col min="16173" max="16173" width="16.28515625" style="7" customWidth="1"/>
    <col min="16174" max="16174" width="8.7109375" style="7" customWidth="1"/>
    <col min="16175" max="16175" width="37.140625" style="7" customWidth="1"/>
    <col min="16176" max="16176" width="15.140625" style="7" customWidth="1"/>
    <col min="16177" max="16177" width="22" style="7" bestFit="1" customWidth="1"/>
    <col min="16178" max="16178" width="15.42578125" style="7"/>
    <col min="16179" max="16179" width="16" style="7" customWidth="1"/>
    <col min="16180" max="16180" width="17.140625" style="7" bestFit="1" customWidth="1"/>
    <col min="16181" max="16181" width="20.42578125" style="7" bestFit="1" customWidth="1"/>
    <col min="16182" max="16384" width="15.42578125" style="7"/>
  </cols>
  <sheetData>
    <row r="1" spans="1:56" hidden="1" x14ac:dyDescent="0.25">
      <c r="A1" s="201" t="s">
        <v>12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2"/>
      <c r="AS1" s="201"/>
      <c r="AT1" s="201"/>
      <c r="AU1" s="201"/>
    </row>
    <row r="2" spans="1:56" ht="18" hidden="1" x14ac:dyDescent="0.25">
      <c r="A2" s="203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</row>
    <row r="3" spans="1:56" hidden="1" x14ac:dyDescent="0.25">
      <c r="A3" s="201" t="s">
        <v>14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2"/>
      <c r="AS3" s="201"/>
      <c r="AT3" s="201"/>
      <c r="AU3" s="201"/>
    </row>
    <row r="4" spans="1:56" ht="15.75" hidden="1" x14ac:dyDescent="0.25">
      <c r="A4" s="204" t="s">
        <v>15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</row>
    <row r="5" spans="1:56" hidden="1" x14ac:dyDescent="0.25">
      <c r="A5" s="9"/>
      <c r="D5" s="12"/>
      <c r="E5" s="12"/>
      <c r="G5" s="201"/>
      <c r="H5" s="201"/>
      <c r="I5" s="201"/>
      <c r="J5" s="201"/>
      <c r="N5" s="12"/>
      <c r="O5" s="12"/>
      <c r="P5" s="15"/>
      <c r="Q5" s="9"/>
      <c r="R5" s="9"/>
      <c r="S5" s="9"/>
      <c r="T5" s="9"/>
      <c r="U5" s="9"/>
      <c r="V5" s="9"/>
      <c r="W5" s="9"/>
      <c r="X5" s="9"/>
      <c r="Y5" s="9"/>
      <c r="Z5" s="16"/>
      <c r="AA5" s="9"/>
      <c r="AB5" s="9"/>
      <c r="AC5" s="1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7"/>
      <c r="AS5" s="9"/>
      <c r="AT5" s="18"/>
    </row>
    <row r="6" spans="1:56" ht="18" hidden="1" x14ac:dyDescent="0.25">
      <c r="A6" s="203" t="s">
        <v>16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</row>
    <row r="7" spans="1:56" ht="15.75" hidden="1" x14ac:dyDescent="0.25">
      <c r="A7" s="20"/>
      <c r="B7" s="21"/>
      <c r="D7" s="22"/>
      <c r="E7" s="22"/>
      <c r="F7" s="23"/>
      <c r="G7" s="23"/>
      <c r="H7" s="23"/>
      <c r="I7" s="20"/>
      <c r="J7" s="20"/>
      <c r="K7" s="20"/>
      <c r="L7" s="24"/>
      <c r="M7" s="21"/>
      <c r="N7" s="20"/>
      <c r="O7" s="20"/>
      <c r="P7" s="15"/>
      <c r="Q7" s="20"/>
      <c r="R7" s="20"/>
      <c r="S7" s="20"/>
      <c r="T7" s="20"/>
      <c r="U7" s="20"/>
      <c r="V7" s="20"/>
      <c r="W7" s="20"/>
      <c r="X7" s="20"/>
      <c r="Y7" s="20"/>
      <c r="Z7" s="16"/>
      <c r="AA7" s="20"/>
      <c r="AB7" s="20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7"/>
      <c r="AS7" s="9"/>
      <c r="AT7" s="18"/>
    </row>
    <row r="8" spans="1:56" x14ac:dyDescent="0.25">
      <c r="A8" s="9"/>
      <c r="D8" s="100"/>
      <c r="E8" s="100"/>
      <c r="I8" s="9"/>
      <c r="J8" s="9"/>
      <c r="N8" s="12"/>
      <c r="O8" s="12"/>
      <c r="P8" s="15"/>
      <c r="Q8" s="9"/>
      <c r="R8" s="9"/>
      <c r="S8" s="9"/>
      <c r="T8" s="9"/>
      <c r="U8" s="9"/>
      <c r="V8" s="9"/>
      <c r="W8" s="9"/>
      <c r="X8" s="9"/>
      <c r="Y8" s="9"/>
      <c r="Z8" s="16"/>
      <c r="AA8" s="9"/>
      <c r="AB8" s="9"/>
      <c r="AC8" s="12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17"/>
      <c r="AS8" s="9"/>
      <c r="AT8" s="18">
        <v>1087</v>
      </c>
    </row>
    <row r="9" spans="1:56" ht="20.25" x14ac:dyDescent="0.25">
      <c r="A9" s="215" t="s">
        <v>317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44"/>
      <c r="AR9" s="56"/>
      <c r="AS9" s="9"/>
      <c r="AT9" s="18"/>
    </row>
    <row r="10" spans="1:56" s="58" customFormat="1" ht="60" x14ac:dyDescent="0.25">
      <c r="A10" s="57" t="s">
        <v>18</v>
      </c>
      <c r="B10" s="57" t="s">
        <v>19</v>
      </c>
      <c r="C10" s="57" t="s">
        <v>20</v>
      </c>
      <c r="D10" s="57" t="s">
        <v>21</v>
      </c>
      <c r="E10" s="57" t="s">
        <v>22</v>
      </c>
      <c r="F10" s="57" t="s">
        <v>23</v>
      </c>
      <c r="G10" s="57" t="s">
        <v>24</v>
      </c>
      <c r="H10" s="57" t="s">
        <v>318</v>
      </c>
      <c r="I10" s="57" t="s">
        <v>26</v>
      </c>
      <c r="J10" s="57" t="s">
        <v>27</v>
      </c>
      <c r="K10" s="57" t="s">
        <v>28</v>
      </c>
      <c r="L10" s="57" t="s">
        <v>29</v>
      </c>
      <c r="M10" s="57" t="s">
        <v>30</v>
      </c>
      <c r="N10" s="57" t="s">
        <v>31</v>
      </c>
      <c r="O10" s="57" t="s">
        <v>32</v>
      </c>
      <c r="P10" s="57" t="s">
        <v>33</v>
      </c>
      <c r="Q10" s="57" t="s">
        <v>34</v>
      </c>
      <c r="R10" s="57" t="s">
        <v>35</v>
      </c>
      <c r="S10" s="57" t="s">
        <v>36</v>
      </c>
      <c r="T10" s="57" t="s">
        <v>37</v>
      </c>
      <c r="U10" s="57" t="s">
        <v>38</v>
      </c>
      <c r="V10" s="57" t="s">
        <v>39</v>
      </c>
      <c r="W10" s="57" t="s">
        <v>40</v>
      </c>
      <c r="X10" s="57" t="s">
        <v>41</v>
      </c>
      <c r="Y10" s="57" t="s">
        <v>42</v>
      </c>
      <c r="Z10" s="57" t="s">
        <v>43</v>
      </c>
      <c r="AA10" s="57" t="s">
        <v>44</v>
      </c>
      <c r="AB10" s="57" t="s">
        <v>45</v>
      </c>
      <c r="AC10" s="57" t="s">
        <v>46</v>
      </c>
      <c r="AD10" s="57"/>
      <c r="AE10" s="213" t="s">
        <v>6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58" t="s">
        <v>47</v>
      </c>
      <c r="AT10" s="58" t="s">
        <v>48</v>
      </c>
      <c r="AU10" s="58" t="s">
        <v>49</v>
      </c>
      <c r="AV10" s="58" t="s">
        <v>50</v>
      </c>
      <c r="AW10" s="58" t="s">
        <v>51</v>
      </c>
      <c r="AX10" s="58" t="s">
        <v>52</v>
      </c>
      <c r="AY10" s="58" t="s">
        <v>53</v>
      </c>
      <c r="AZ10" s="58" t="s">
        <v>54</v>
      </c>
      <c r="BA10" s="58" t="s">
        <v>55</v>
      </c>
      <c r="BB10" s="58" t="s">
        <v>56</v>
      </c>
    </row>
    <row r="11" spans="1:56" s="60" customFormat="1" ht="28.5" hidden="1" customHeight="1" x14ac:dyDescent="0.25">
      <c r="A11" s="59">
        <v>1</v>
      </c>
      <c r="B11" s="59">
        <v>2</v>
      </c>
      <c r="C11" s="59">
        <v>4</v>
      </c>
      <c r="D11" s="59">
        <v>5</v>
      </c>
      <c r="E11" s="59">
        <v>6</v>
      </c>
      <c r="F11" s="59">
        <v>7</v>
      </c>
      <c r="G11" s="59">
        <v>8</v>
      </c>
      <c r="H11" s="59">
        <v>9</v>
      </c>
      <c r="I11" s="59">
        <v>10</v>
      </c>
      <c r="J11" s="59">
        <v>11</v>
      </c>
      <c r="K11" s="59">
        <v>12</v>
      </c>
      <c r="L11" s="59">
        <v>13</v>
      </c>
      <c r="M11" s="59">
        <v>14</v>
      </c>
      <c r="N11" s="59">
        <v>15</v>
      </c>
      <c r="O11" s="59">
        <v>16</v>
      </c>
      <c r="P11" s="59">
        <v>17</v>
      </c>
      <c r="Q11" s="59">
        <v>18</v>
      </c>
      <c r="R11" s="59">
        <v>19</v>
      </c>
      <c r="S11" s="59">
        <v>20</v>
      </c>
      <c r="T11" s="59">
        <v>21</v>
      </c>
      <c r="U11" s="59">
        <v>22</v>
      </c>
      <c r="V11" s="59">
        <v>23</v>
      </c>
      <c r="W11" s="59">
        <v>24</v>
      </c>
      <c r="X11" s="59">
        <v>25</v>
      </c>
      <c r="Y11" s="59">
        <v>26</v>
      </c>
      <c r="Z11" s="59">
        <v>27</v>
      </c>
      <c r="AA11" s="59">
        <v>28</v>
      </c>
      <c r="AB11" s="59">
        <v>29</v>
      </c>
      <c r="AC11" s="59">
        <v>30</v>
      </c>
      <c r="AD11" s="59">
        <v>31</v>
      </c>
      <c r="AE11" s="59">
        <v>32</v>
      </c>
      <c r="AF11" s="59">
        <v>33</v>
      </c>
      <c r="AG11" s="59">
        <v>34</v>
      </c>
      <c r="AH11" s="59">
        <v>35</v>
      </c>
      <c r="AI11" s="59">
        <v>36</v>
      </c>
      <c r="AJ11" s="59">
        <v>37</v>
      </c>
      <c r="AK11" s="59">
        <v>38</v>
      </c>
      <c r="AL11" s="59">
        <v>39</v>
      </c>
      <c r="AM11" s="59">
        <v>40</v>
      </c>
      <c r="AN11" s="59">
        <v>41</v>
      </c>
      <c r="AO11" s="59">
        <v>42</v>
      </c>
      <c r="AP11" s="59">
        <v>43</v>
      </c>
      <c r="AQ11" s="59">
        <v>44</v>
      </c>
      <c r="AR11" s="59">
        <v>45</v>
      </c>
      <c r="AS11" s="60">
        <v>46</v>
      </c>
      <c r="AT11" s="60">
        <v>47</v>
      </c>
      <c r="AU11" s="60">
        <v>48</v>
      </c>
      <c r="AV11" s="60">
        <v>49</v>
      </c>
      <c r="AW11" s="60">
        <v>50</v>
      </c>
      <c r="AX11" s="60">
        <v>51</v>
      </c>
      <c r="AY11" s="60">
        <v>52</v>
      </c>
      <c r="AZ11" s="60">
        <v>53</v>
      </c>
      <c r="BA11" s="60">
        <v>54</v>
      </c>
      <c r="BB11" s="60">
        <v>55</v>
      </c>
      <c r="BC11" s="60">
        <v>56</v>
      </c>
      <c r="BD11" s="60">
        <v>57</v>
      </c>
    </row>
    <row r="12" spans="1:56" s="35" customFormat="1" x14ac:dyDescent="0.25">
      <c r="A12" s="25">
        <v>1</v>
      </c>
      <c r="B12" s="57" t="s">
        <v>815</v>
      </c>
      <c r="C12" s="104" t="s">
        <v>816</v>
      </c>
      <c r="D12" s="105" t="s">
        <v>817</v>
      </c>
      <c r="E12" s="57" t="s">
        <v>8</v>
      </c>
      <c r="F12" s="57" t="s">
        <v>71</v>
      </c>
      <c r="G12" s="57" t="s">
        <v>59</v>
      </c>
      <c r="H12" s="57" t="s">
        <v>72</v>
      </c>
      <c r="I12" s="25" t="s">
        <v>61</v>
      </c>
      <c r="J12" s="25">
        <v>40000</v>
      </c>
      <c r="K12" s="25" t="s">
        <v>82</v>
      </c>
      <c r="L12" s="27" t="s">
        <v>130</v>
      </c>
      <c r="M12" s="26">
        <v>7795273279</v>
      </c>
      <c r="N12" s="26">
        <v>46690</v>
      </c>
      <c r="O12" s="26">
        <f t="shared" ref="O12:O34" si="0">Z12+AR12</f>
        <v>41690</v>
      </c>
      <c r="P12" s="26">
        <f t="shared" ref="P12:P34" si="1">N12-O12-AQ12</f>
        <v>-3751</v>
      </c>
      <c r="Q12" s="25">
        <v>2205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f t="shared" ref="Z12:Z34" si="2">SUM(Q12:Y12)</f>
        <v>2205</v>
      </c>
      <c r="AA12" s="28" t="s">
        <v>154</v>
      </c>
      <c r="AB12" s="25">
        <v>706</v>
      </c>
      <c r="AC12" s="26"/>
      <c r="AD12" s="25"/>
      <c r="AE12" s="25">
        <f>18485+21000</f>
        <v>39485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57">
        <v>8751</v>
      </c>
      <c r="AQ12" s="25">
        <f t="shared" ref="AQ12:AQ34" si="3">SUM(AF12:AP12)</f>
        <v>8751</v>
      </c>
      <c r="AR12" s="26">
        <f t="shared" ref="AR12:AR34" si="4">AE12</f>
        <v>39485</v>
      </c>
      <c r="AS12" s="79"/>
      <c r="AT12" s="26" t="s">
        <v>258</v>
      </c>
      <c r="AU12" s="30">
        <v>0.69</v>
      </c>
      <c r="AV12" s="31" t="s">
        <v>139</v>
      </c>
      <c r="AW12" s="33">
        <v>44987</v>
      </c>
      <c r="AX12" s="33" t="s">
        <v>104</v>
      </c>
      <c r="AY12" s="34"/>
      <c r="AZ12" s="32" t="s">
        <v>235</v>
      </c>
      <c r="BA12" s="32" t="s">
        <v>230</v>
      </c>
      <c r="BB12" s="32" t="s">
        <v>66</v>
      </c>
    </row>
    <row r="13" spans="1:56" s="35" customFormat="1" x14ac:dyDescent="0.25">
      <c r="A13" s="25">
        <v>2</v>
      </c>
      <c r="B13" s="57" t="s">
        <v>1095</v>
      </c>
      <c r="C13" s="104" t="s">
        <v>1096</v>
      </c>
      <c r="D13" s="105" t="s">
        <v>1097</v>
      </c>
      <c r="E13" s="57" t="s">
        <v>9</v>
      </c>
      <c r="F13" s="57" t="s">
        <v>71</v>
      </c>
      <c r="G13" s="57" t="s">
        <v>59</v>
      </c>
      <c r="H13" s="57" t="s">
        <v>72</v>
      </c>
      <c r="I13" s="25"/>
      <c r="J13" s="25"/>
      <c r="K13" s="25"/>
      <c r="L13" s="27"/>
      <c r="M13" s="26"/>
      <c r="N13" s="26"/>
      <c r="O13" s="26"/>
      <c r="P13" s="26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8"/>
      <c r="AB13" s="25"/>
      <c r="AC13" s="26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57">
        <v>3000</v>
      </c>
      <c r="AQ13" s="25"/>
      <c r="AR13" s="26"/>
      <c r="AS13" s="79"/>
      <c r="AT13" s="26"/>
      <c r="AU13" s="30"/>
      <c r="AV13" s="31"/>
      <c r="AW13" s="33"/>
      <c r="AX13" s="33"/>
      <c r="AY13" s="34"/>
      <c r="AZ13" s="32"/>
      <c r="BA13" s="32"/>
      <c r="BB13" s="32"/>
    </row>
    <row r="14" spans="1:56" s="35" customFormat="1" x14ac:dyDescent="0.25">
      <c r="A14" s="25">
        <v>3</v>
      </c>
      <c r="B14" s="57" t="s">
        <v>1335</v>
      </c>
      <c r="C14" s="104" t="s">
        <v>1336</v>
      </c>
      <c r="D14" s="105" t="s">
        <v>1337</v>
      </c>
      <c r="E14" s="57" t="s">
        <v>9</v>
      </c>
      <c r="F14" s="57" t="s">
        <v>71</v>
      </c>
      <c r="G14" s="57" t="s">
        <v>59</v>
      </c>
      <c r="H14" s="57" t="s">
        <v>72</v>
      </c>
      <c r="I14" s="25"/>
      <c r="J14" s="25"/>
      <c r="K14" s="25"/>
      <c r="L14" s="27"/>
      <c r="M14" s="26"/>
      <c r="N14" s="26"/>
      <c r="O14" s="26"/>
      <c r="P14" s="26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"/>
      <c r="AB14" s="25"/>
      <c r="AC14" s="26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57">
        <v>5913</v>
      </c>
      <c r="AQ14" s="25"/>
      <c r="AR14" s="26"/>
      <c r="AS14" s="79"/>
      <c r="AT14" s="26"/>
      <c r="AU14" s="30"/>
      <c r="AV14" s="31"/>
      <c r="AW14" s="33"/>
      <c r="AX14" s="33"/>
      <c r="AY14" s="34"/>
      <c r="AZ14" s="32"/>
      <c r="BA14" s="32"/>
      <c r="BB14" s="32"/>
    </row>
    <row r="15" spans="1:56" s="35" customFormat="1" x14ac:dyDescent="0.25">
      <c r="A15" s="25">
        <v>4</v>
      </c>
      <c r="B15" s="57" t="s">
        <v>530</v>
      </c>
      <c r="C15" s="104" t="s">
        <v>531</v>
      </c>
      <c r="D15" s="105" t="s">
        <v>532</v>
      </c>
      <c r="E15" s="57" t="s">
        <v>8</v>
      </c>
      <c r="F15" s="57" t="s">
        <v>58</v>
      </c>
      <c r="G15" s="57" t="s">
        <v>59</v>
      </c>
      <c r="H15" s="57" t="s">
        <v>184</v>
      </c>
      <c r="I15" s="25"/>
      <c r="J15" s="25"/>
      <c r="K15" s="25"/>
      <c r="L15" s="27"/>
      <c r="M15" s="26"/>
      <c r="N15" s="26"/>
      <c r="O15" s="26"/>
      <c r="P15" s="26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8"/>
      <c r="AB15" s="25"/>
      <c r="AC15" s="26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57">
        <v>1000</v>
      </c>
      <c r="AQ15" s="25"/>
      <c r="AR15" s="26"/>
      <c r="AS15" s="79"/>
      <c r="AT15" s="26"/>
      <c r="AU15" s="30"/>
      <c r="AV15" s="31"/>
      <c r="AW15" s="33"/>
      <c r="AX15" s="33"/>
      <c r="AY15" s="34"/>
      <c r="AZ15" s="32"/>
      <c r="BA15" s="32"/>
      <c r="BB15" s="32"/>
    </row>
    <row r="16" spans="1:56" s="35" customFormat="1" x14ac:dyDescent="0.25">
      <c r="A16" s="25">
        <v>5</v>
      </c>
      <c r="B16" s="57" t="s">
        <v>436</v>
      </c>
      <c r="C16" s="104" t="s">
        <v>437</v>
      </c>
      <c r="D16" s="105" t="s">
        <v>438</v>
      </c>
      <c r="E16" s="57" t="s">
        <v>9</v>
      </c>
      <c r="F16" s="57" t="s">
        <v>58</v>
      </c>
      <c r="G16" s="57" t="s">
        <v>100</v>
      </c>
      <c r="H16" s="57" t="s">
        <v>100</v>
      </c>
      <c r="I16" s="25"/>
      <c r="J16" s="25"/>
      <c r="K16" s="25"/>
      <c r="L16" s="27"/>
      <c r="M16" s="26"/>
      <c r="N16" s="26"/>
      <c r="O16" s="26"/>
      <c r="P16" s="26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8"/>
      <c r="AB16" s="25"/>
      <c r="AC16" s="26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57">
        <v>13000</v>
      </c>
      <c r="AQ16" s="25"/>
      <c r="AR16" s="26"/>
      <c r="AS16" s="79"/>
      <c r="AT16" s="26"/>
      <c r="AU16" s="30"/>
      <c r="AV16" s="31"/>
      <c r="AW16" s="33"/>
      <c r="AX16" s="33"/>
      <c r="AY16" s="34"/>
      <c r="AZ16" s="32"/>
      <c r="BA16" s="32"/>
      <c r="BB16" s="32"/>
    </row>
    <row r="17" spans="1:55" s="35" customFormat="1" x14ac:dyDescent="0.25">
      <c r="A17" s="25">
        <v>6</v>
      </c>
      <c r="B17" s="57" t="s">
        <v>594</v>
      </c>
      <c r="C17" s="104" t="s">
        <v>595</v>
      </c>
      <c r="D17" s="105" t="s">
        <v>596</v>
      </c>
      <c r="E17" s="57" t="s">
        <v>8</v>
      </c>
      <c r="F17" s="57" t="s">
        <v>58</v>
      </c>
      <c r="G17" s="57" t="s">
        <v>100</v>
      </c>
      <c r="H17" s="57" t="s">
        <v>100</v>
      </c>
      <c r="I17" s="25"/>
      <c r="J17" s="25"/>
      <c r="K17" s="25"/>
      <c r="L17" s="27"/>
      <c r="M17" s="26"/>
      <c r="N17" s="26"/>
      <c r="O17" s="26"/>
      <c r="P17" s="26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8"/>
      <c r="AB17" s="25"/>
      <c r="AC17" s="26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57">
        <v>3000</v>
      </c>
      <c r="AQ17" s="25"/>
      <c r="AR17" s="26"/>
      <c r="AS17" s="79"/>
      <c r="AT17" s="26"/>
      <c r="AU17" s="30"/>
      <c r="AV17" s="31"/>
      <c r="AW17" s="33"/>
      <c r="AX17" s="33"/>
      <c r="AY17" s="34"/>
      <c r="AZ17" s="32"/>
      <c r="BA17" s="32"/>
      <c r="BB17" s="32"/>
    </row>
    <row r="18" spans="1:55" s="35" customFormat="1" x14ac:dyDescent="0.25">
      <c r="A18" s="25">
        <v>7</v>
      </c>
      <c r="B18" s="57" t="s">
        <v>887</v>
      </c>
      <c r="C18" s="104" t="s">
        <v>888</v>
      </c>
      <c r="D18" s="105" t="s">
        <v>889</v>
      </c>
      <c r="E18" s="57" t="s">
        <v>8</v>
      </c>
      <c r="F18" s="57" t="s">
        <v>58</v>
      </c>
      <c r="G18" s="57" t="s">
        <v>100</v>
      </c>
      <c r="H18" s="57" t="s">
        <v>100</v>
      </c>
      <c r="I18" s="25"/>
      <c r="J18" s="25"/>
      <c r="K18" s="25"/>
      <c r="L18" s="27"/>
      <c r="M18" s="26"/>
      <c r="N18" s="26"/>
      <c r="O18" s="26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8"/>
      <c r="AB18" s="25"/>
      <c r="AC18" s="26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57">
        <v>5000</v>
      </c>
      <c r="AQ18" s="25"/>
      <c r="AR18" s="26"/>
      <c r="AS18" s="79"/>
      <c r="AT18" s="26"/>
      <c r="AU18" s="30"/>
      <c r="AV18" s="31"/>
      <c r="AW18" s="33"/>
      <c r="AX18" s="33"/>
      <c r="AY18" s="34"/>
      <c r="AZ18" s="32"/>
      <c r="BA18" s="32"/>
      <c r="BB18" s="32"/>
    </row>
    <row r="19" spans="1:55" s="35" customFormat="1" x14ac:dyDescent="0.25">
      <c r="A19" s="25">
        <v>8</v>
      </c>
      <c r="B19" s="57" t="s">
        <v>1338</v>
      </c>
      <c r="C19" s="104" t="s">
        <v>1339</v>
      </c>
      <c r="D19" s="105" t="s">
        <v>1340</v>
      </c>
      <c r="E19" s="57" t="s">
        <v>9</v>
      </c>
      <c r="F19" s="57" t="s">
        <v>58</v>
      </c>
      <c r="G19" s="57" t="s">
        <v>100</v>
      </c>
      <c r="H19" s="57" t="s">
        <v>100</v>
      </c>
      <c r="I19" s="25"/>
      <c r="J19" s="25"/>
      <c r="K19" s="25"/>
      <c r="L19" s="27"/>
      <c r="M19" s="26"/>
      <c r="N19" s="26"/>
      <c r="O19" s="26"/>
      <c r="P19" s="26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8"/>
      <c r="AB19" s="25"/>
      <c r="AC19" s="26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57">
        <v>3000</v>
      </c>
      <c r="AQ19" s="25"/>
      <c r="AR19" s="26"/>
      <c r="AS19" s="79"/>
      <c r="AT19" s="26"/>
      <c r="AU19" s="30"/>
      <c r="AV19" s="31"/>
      <c r="AW19" s="33"/>
      <c r="AX19" s="33"/>
      <c r="AY19" s="34"/>
      <c r="AZ19" s="32"/>
      <c r="BA19" s="32"/>
      <c r="BB19" s="32"/>
    </row>
    <row r="20" spans="1:55" s="35" customFormat="1" x14ac:dyDescent="0.25">
      <c r="A20" s="25">
        <v>9</v>
      </c>
      <c r="B20" s="57" t="s">
        <v>908</v>
      </c>
      <c r="C20" s="104" t="s">
        <v>909</v>
      </c>
      <c r="D20" s="105" t="s">
        <v>910</v>
      </c>
      <c r="E20" s="57" t="s">
        <v>8</v>
      </c>
      <c r="F20" s="57" t="s">
        <v>58</v>
      </c>
      <c r="G20" s="57" t="s">
        <v>100</v>
      </c>
      <c r="H20" s="57" t="s">
        <v>100</v>
      </c>
      <c r="I20" s="25"/>
      <c r="J20" s="25"/>
      <c r="K20" s="25"/>
      <c r="L20" s="27"/>
      <c r="M20" s="26"/>
      <c r="N20" s="26"/>
      <c r="O20" s="26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8"/>
      <c r="AB20" s="25"/>
      <c r="AC20" s="26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57">
        <v>5000</v>
      </c>
      <c r="AQ20" s="25"/>
      <c r="AR20" s="26"/>
      <c r="AS20" s="79"/>
      <c r="AT20" s="26"/>
      <c r="AU20" s="30"/>
      <c r="AV20" s="31"/>
      <c r="AW20" s="33"/>
      <c r="AX20" s="33"/>
      <c r="AY20" s="34"/>
      <c r="AZ20" s="32"/>
      <c r="BA20" s="32"/>
      <c r="BB20" s="32"/>
    </row>
    <row r="21" spans="1:55" s="35" customFormat="1" x14ac:dyDescent="0.25">
      <c r="A21" s="25">
        <v>10</v>
      </c>
      <c r="B21" s="57" t="s">
        <v>1341</v>
      </c>
      <c r="C21" s="104" t="s">
        <v>1342</v>
      </c>
      <c r="D21" s="105" t="s">
        <v>1343</v>
      </c>
      <c r="E21" s="57" t="s">
        <v>8</v>
      </c>
      <c r="F21" s="57" t="s">
        <v>58</v>
      </c>
      <c r="G21" s="57" t="s">
        <v>100</v>
      </c>
      <c r="H21" s="57" t="s">
        <v>100</v>
      </c>
      <c r="I21" s="25"/>
      <c r="J21" s="25"/>
      <c r="K21" s="25"/>
      <c r="L21" s="27"/>
      <c r="M21" s="26"/>
      <c r="N21" s="26"/>
      <c r="O21" s="26"/>
      <c r="P21" s="26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8"/>
      <c r="AB21" s="25"/>
      <c r="AC21" s="26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57">
        <v>24662</v>
      </c>
      <c r="AQ21" s="25"/>
      <c r="AR21" s="26"/>
      <c r="AS21" s="79"/>
      <c r="AT21" s="26"/>
      <c r="AU21" s="30"/>
      <c r="AV21" s="31"/>
      <c r="AW21" s="33"/>
      <c r="AX21" s="33"/>
      <c r="AY21" s="34"/>
      <c r="AZ21" s="32"/>
      <c r="BA21" s="32"/>
      <c r="BB21" s="32"/>
    </row>
    <row r="22" spans="1:55" s="35" customFormat="1" x14ac:dyDescent="0.25">
      <c r="A22" s="25">
        <v>11</v>
      </c>
      <c r="B22" s="57" t="s">
        <v>1344</v>
      </c>
      <c r="C22" s="104" t="s">
        <v>1345</v>
      </c>
      <c r="D22" s="105" t="s">
        <v>1346</v>
      </c>
      <c r="E22" s="57" t="s">
        <v>9</v>
      </c>
      <c r="F22" s="57" t="s">
        <v>58</v>
      </c>
      <c r="G22" s="57" t="s">
        <v>100</v>
      </c>
      <c r="H22" s="57" t="s">
        <v>100</v>
      </c>
      <c r="I22" s="25"/>
      <c r="J22" s="25"/>
      <c r="K22" s="25"/>
      <c r="L22" s="27"/>
      <c r="M22" s="26"/>
      <c r="N22" s="26"/>
      <c r="O22" s="26"/>
      <c r="P22" s="26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8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57">
        <v>3000</v>
      </c>
      <c r="AQ22" s="25"/>
      <c r="AR22" s="26"/>
      <c r="AS22" s="79"/>
      <c r="AT22" s="26"/>
      <c r="AU22" s="30"/>
      <c r="AV22" s="31"/>
      <c r="AW22" s="33"/>
      <c r="AX22" s="33"/>
      <c r="AY22" s="34"/>
      <c r="AZ22" s="32"/>
      <c r="BA22" s="32"/>
      <c r="BB22" s="32"/>
    </row>
    <row r="23" spans="1:55" s="35" customFormat="1" x14ac:dyDescent="0.25">
      <c r="A23" s="25">
        <v>12</v>
      </c>
      <c r="B23" s="57" t="s">
        <v>1347</v>
      </c>
      <c r="C23" s="104" t="s">
        <v>1348</v>
      </c>
      <c r="D23" s="105" t="s">
        <v>1349</v>
      </c>
      <c r="E23" s="57" t="s">
        <v>8</v>
      </c>
      <c r="F23" s="57" t="s">
        <v>58</v>
      </c>
      <c r="G23" s="57" t="s">
        <v>100</v>
      </c>
      <c r="H23" s="57" t="s">
        <v>100</v>
      </c>
      <c r="I23" s="25"/>
      <c r="J23" s="25"/>
      <c r="K23" s="25"/>
      <c r="L23" s="27"/>
      <c r="M23" s="26"/>
      <c r="N23" s="26"/>
      <c r="O23" s="26"/>
      <c r="P23" s="26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8"/>
      <c r="AB23" s="25"/>
      <c r="AC23" s="26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57">
        <v>1000</v>
      </c>
      <c r="AQ23" s="25"/>
      <c r="AR23" s="26"/>
      <c r="AS23" s="79"/>
      <c r="AT23" s="26"/>
      <c r="AU23" s="30"/>
      <c r="AV23" s="31"/>
      <c r="AW23" s="33"/>
      <c r="AX23" s="33"/>
      <c r="AY23" s="34"/>
      <c r="AZ23" s="32"/>
      <c r="BA23" s="32"/>
      <c r="BB23" s="32"/>
    </row>
    <row r="24" spans="1:55" s="35" customFormat="1" x14ac:dyDescent="0.25">
      <c r="A24" s="25">
        <v>13</v>
      </c>
      <c r="B24" s="57" t="s">
        <v>1350</v>
      </c>
      <c r="C24" s="104" t="s">
        <v>1351</v>
      </c>
      <c r="D24" s="105" t="s">
        <v>1352</v>
      </c>
      <c r="E24" s="57" t="s">
        <v>8</v>
      </c>
      <c r="F24" s="57" t="s">
        <v>71</v>
      </c>
      <c r="G24" s="57" t="s">
        <v>107</v>
      </c>
      <c r="H24" s="57" t="s">
        <v>107</v>
      </c>
      <c r="I24" s="25"/>
      <c r="J24" s="25"/>
      <c r="K24" s="25"/>
      <c r="L24" s="27"/>
      <c r="M24" s="26"/>
      <c r="N24" s="26"/>
      <c r="O24" s="26"/>
      <c r="P24" s="26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8"/>
      <c r="AB24" s="25"/>
      <c r="AC24" s="26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57">
        <v>1000</v>
      </c>
      <c r="AQ24" s="25"/>
      <c r="AR24" s="26"/>
      <c r="AS24" s="79"/>
      <c r="AT24" s="26"/>
      <c r="AU24" s="30"/>
      <c r="AV24" s="31"/>
      <c r="AW24" s="33"/>
      <c r="AX24" s="33"/>
      <c r="AY24" s="34"/>
      <c r="AZ24" s="32"/>
      <c r="BA24" s="32"/>
      <c r="BB24" s="32"/>
    </row>
    <row r="25" spans="1:55" s="35" customFormat="1" x14ac:dyDescent="0.25">
      <c r="A25" s="25">
        <v>14</v>
      </c>
      <c r="B25" s="57" t="s">
        <v>1353</v>
      </c>
      <c r="C25" s="104" t="s">
        <v>1354</v>
      </c>
      <c r="D25" s="105" t="s">
        <v>1355</v>
      </c>
      <c r="E25" s="57" t="s">
        <v>9</v>
      </c>
      <c r="F25" s="57" t="s">
        <v>71</v>
      </c>
      <c r="G25" s="57" t="s">
        <v>107</v>
      </c>
      <c r="H25" s="57" t="s">
        <v>107</v>
      </c>
      <c r="I25" s="25"/>
      <c r="J25" s="25"/>
      <c r="K25" s="25"/>
      <c r="L25" s="27"/>
      <c r="M25" s="26"/>
      <c r="N25" s="26"/>
      <c r="O25" s="26"/>
      <c r="P25" s="26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8"/>
      <c r="AB25" s="25"/>
      <c r="AC25" s="26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57">
        <v>33325</v>
      </c>
      <c r="AQ25" s="25"/>
      <c r="AR25" s="26"/>
      <c r="AS25" s="79"/>
      <c r="AT25" s="26"/>
      <c r="AU25" s="30"/>
      <c r="AV25" s="31"/>
      <c r="AW25" s="33"/>
      <c r="AX25" s="33"/>
      <c r="AY25" s="34"/>
      <c r="AZ25" s="32"/>
      <c r="BA25" s="32"/>
      <c r="BB25" s="32"/>
    </row>
    <row r="26" spans="1:55" s="35" customFormat="1" x14ac:dyDescent="0.25">
      <c r="A26" s="25">
        <v>15</v>
      </c>
      <c r="B26" s="57" t="s">
        <v>1007</v>
      </c>
      <c r="C26" s="104" t="s">
        <v>1008</v>
      </c>
      <c r="D26" s="105" t="s">
        <v>1009</v>
      </c>
      <c r="E26" s="57" t="s">
        <v>9</v>
      </c>
      <c r="F26" s="57" t="s">
        <v>71</v>
      </c>
      <c r="G26" s="57" t="s">
        <v>107</v>
      </c>
      <c r="H26" s="57" t="s">
        <v>107</v>
      </c>
      <c r="I26" s="25"/>
      <c r="J26" s="25"/>
      <c r="K26" s="25"/>
      <c r="L26" s="27"/>
      <c r="M26" s="26"/>
      <c r="N26" s="26"/>
      <c r="O26" s="26"/>
      <c r="P26" s="26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8"/>
      <c r="AB26" s="25"/>
      <c r="AC26" s="26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57">
        <v>2000</v>
      </c>
      <c r="AQ26" s="25"/>
      <c r="AR26" s="26"/>
      <c r="AS26" s="79"/>
      <c r="AT26" s="26"/>
      <c r="AU26" s="30"/>
      <c r="AV26" s="31"/>
      <c r="AW26" s="33"/>
      <c r="AX26" s="33"/>
      <c r="AY26" s="34"/>
      <c r="AZ26" s="32"/>
      <c r="BA26" s="32"/>
      <c r="BB26" s="32"/>
    </row>
    <row r="27" spans="1:55" s="35" customFormat="1" x14ac:dyDescent="0.25">
      <c r="A27" s="25">
        <v>16</v>
      </c>
      <c r="B27" s="103" t="s">
        <v>1356</v>
      </c>
      <c r="C27" s="104" t="s">
        <v>1357</v>
      </c>
      <c r="D27" s="106" t="s">
        <v>1358</v>
      </c>
      <c r="E27" s="103" t="s">
        <v>9</v>
      </c>
      <c r="F27" s="103" t="s">
        <v>58</v>
      </c>
      <c r="G27" s="103" t="s">
        <v>107</v>
      </c>
      <c r="H27" s="103" t="s">
        <v>107</v>
      </c>
      <c r="I27" s="25"/>
      <c r="J27" s="25"/>
      <c r="K27" s="25"/>
      <c r="L27" s="27"/>
      <c r="M27" s="26"/>
      <c r="N27" s="26"/>
      <c r="O27" s="26"/>
      <c r="P27" s="26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8"/>
      <c r="AB27" s="25"/>
      <c r="AC27" s="26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103">
        <v>15000</v>
      </c>
      <c r="AQ27" s="25"/>
      <c r="AR27" s="26"/>
      <c r="AS27" s="79"/>
      <c r="AT27" s="26"/>
      <c r="AU27" s="30"/>
      <c r="AV27" s="31"/>
      <c r="AW27" s="33"/>
      <c r="AX27" s="33"/>
      <c r="AY27" s="34"/>
      <c r="AZ27" s="32"/>
      <c r="BA27" s="32"/>
      <c r="BB27" s="32"/>
    </row>
    <row r="28" spans="1:55" s="35" customFormat="1" x14ac:dyDescent="0.25">
      <c r="A28" s="25">
        <v>17</v>
      </c>
      <c r="B28" s="57" t="s">
        <v>1359</v>
      </c>
      <c r="C28" s="115" t="s">
        <v>1360</v>
      </c>
      <c r="D28" s="105" t="s">
        <v>1361</v>
      </c>
      <c r="E28" s="57" t="s">
        <v>9</v>
      </c>
      <c r="F28" s="57" t="s">
        <v>71</v>
      </c>
      <c r="G28" s="57" t="s">
        <v>107</v>
      </c>
      <c r="H28" s="57" t="s">
        <v>107</v>
      </c>
      <c r="I28" s="25"/>
      <c r="J28" s="25"/>
      <c r="K28" s="25"/>
      <c r="L28" s="27"/>
      <c r="M28" s="26"/>
      <c r="N28" s="26"/>
      <c r="O28" s="26"/>
      <c r="P28" s="26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8"/>
      <c r="AB28" s="25"/>
      <c r="AC28" s="26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57">
        <v>15000</v>
      </c>
      <c r="AQ28" s="25"/>
      <c r="AR28" s="26"/>
      <c r="AS28" s="79"/>
      <c r="AT28" s="26"/>
      <c r="AU28" s="30"/>
      <c r="AV28" s="31"/>
      <c r="AW28" s="33"/>
      <c r="AX28" s="33"/>
      <c r="AY28" s="34"/>
      <c r="AZ28" s="32"/>
      <c r="BA28" s="32"/>
      <c r="BB28" s="32"/>
    </row>
    <row r="29" spans="1:55" s="35" customFormat="1" ht="28.5" x14ac:dyDescent="0.25">
      <c r="A29" s="25">
        <v>18</v>
      </c>
      <c r="B29" s="57" t="s">
        <v>1311</v>
      </c>
      <c r="C29" s="104" t="s">
        <v>1312</v>
      </c>
      <c r="D29" s="105" t="s">
        <v>1313</v>
      </c>
      <c r="E29" s="57" t="s">
        <v>9</v>
      </c>
      <c r="F29" s="57" t="s">
        <v>71</v>
      </c>
      <c r="G29" s="57" t="s">
        <v>107</v>
      </c>
      <c r="H29" s="57" t="s">
        <v>107</v>
      </c>
      <c r="I29" s="25" t="s">
        <v>73</v>
      </c>
      <c r="J29" s="25">
        <v>70000</v>
      </c>
      <c r="K29" s="25" t="s">
        <v>74</v>
      </c>
      <c r="L29" s="27" t="s">
        <v>75</v>
      </c>
      <c r="M29" s="26">
        <v>9964938489</v>
      </c>
      <c r="N29" s="26">
        <v>55690</v>
      </c>
      <c r="O29" s="26">
        <f t="shared" si="0"/>
        <v>43690</v>
      </c>
      <c r="P29" s="26">
        <f t="shared" si="1"/>
        <v>500</v>
      </c>
      <c r="Q29" s="25">
        <v>3205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f t="shared" si="2"/>
        <v>3205</v>
      </c>
      <c r="AA29" s="28">
        <v>44904</v>
      </c>
      <c r="AB29" s="25">
        <v>1019</v>
      </c>
      <c r="AC29" s="26"/>
      <c r="AD29" s="25"/>
      <c r="AE29" s="25">
        <f>5000+15485+10000+10000</f>
        <v>40485</v>
      </c>
      <c r="AF29" s="25">
        <v>0</v>
      </c>
      <c r="AG29" s="25">
        <v>10000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57">
        <v>1500</v>
      </c>
      <c r="AQ29" s="25">
        <f t="shared" si="3"/>
        <v>11500</v>
      </c>
      <c r="AR29" s="26">
        <f t="shared" si="4"/>
        <v>40485</v>
      </c>
      <c r="AS29" s="79"/>
      <c r="AT29" s="26" t="s">
        <v>319</v>
      </c>
      <c r="AU29" s="30">
        <v>0.81659999999999999</v>
      </c>
      <c r="AV29" s="31" t="s">
        <v>320</v>
      </c>
      <c r="AW29" s="33">
        <v>45122</v>
      </c>
      <c r="AX29" s="33" t="s">
        <v>69</v>
      </c>
      <c r="AY29" s="34"/>
      <c r="AZ29" s="32"/>
      <c r="BA29" s="32"/>
      <c r="BB29" s="32"/>
    </row>
    <row r="30" spans="1:55" s="35" customFormat="1" x14ac:dyDescent="0.25">
      <c r="A30" s="25">
        <v>19</v>
      </c>
      <c r="B30" s="57" t="s">
        <v>1362</v>
      </c>
      <c r="C30" s="104" t="s">
        <v>1363</v>
      </c>
      <c r="D30" s="105" t="s">
        <v>1364</v>
      </c>
      <c r="E30" s="57" t="s">
        <v>9</v>
      </c>
      <c r="F30" s="57" t="s">
        <v>58</v>
      </c>
      <c r="G30" s="57" t="s">
        <v>107</v>
      </c>
      <c r="H30" s="57" t="s">
        <v>107</v>
      </c>
      <c r="I30" s="25" t="s">
        <v>61</v>
      </c>
      <c r="J30" s="25">
        <v>30000</v>
      </c>
      <c r="K30" s="25" t="s">
        <v>82</v>
      </c>
      <c r="L30" s="27" t="s">
        <v>130</v>
      </c>
      <c r="M30" s="26">
        <v>7795273278</v>
      </c>
      <c r="N30" s="26">
        <v>55690</v>
      </c>
      <c r="O30" s="26">
        <f t="shared" si="0"/>
        <v>42690</v>
      </c>
      <c r="P30" s="26">
        <f t="shared" si="1"/>
        <v>-2000</v>
      </c>
      <c r="Q30" s="25">
        <v>3205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f t="shared" si="2"/>
        <v>3205</v>
      </c>
      <c r="AA30" s="28">
        <v>44751</v>
      </c>
      <c r="AB30" s="25">
        <v>972</v>
      </c>
      <c r="AC30" s="26"/>
      <c r="AD30" s="25"/>
      <c r="AE30" s="25">
        <f>17485+22000</f>
        <v>39485</v>
      </c>
      <c r="AF30" s="25">
        <v>0</v>
      </c>
      <c r="AG30" s="25">
        <v>10000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57">
        <v>5000</v>
      </c>
      <c r="AQ30" s="25">
        <f t="shared" si="3"/>
        <v>15000</v>
      </c>
      <c r="AR30" s="26">
        <f t="shared" si="4"/>
        <v>39485</v>
      </c>
      <c r="AS30" s="79"/>
      <c r="AT30" s="26" t="s">
        <v>321</v>
      </c>
      <c r="AU30" s="30">
        <v>0.86</v>
      </c>
      <c r="AV30" s="31" t="s">
        <v>322</v>
      </c>
      <c r="AW30" s="32"/>
      <c r="AX30" s="33" t="s">
        <v>215</v>
      </c>
      <c r="AY30" s="34"/>
      <c r="AZ30" s="32"/>
      <c r="BA30" s="32"/>
      <c r="BB30" s="32"/>
      <c r="BC30" s="38">
        <v>45107</v>
      </c>
    </row>
    <row r="31" spans="1:55" s="35" customFormat="1" x14ac:dyDescent="0.25">
      <c r="A31" s="25">
        <v>20</v>
      </c>
      <c r="B31" s="57" t="s">
        <v>1314</v>
      </c>
      <c r="C31" s="104" t="s">
        <v>1315</v>
      </c>
      <c r="D31" s="105" t="s">
        <v>1316</v>
      </c>
      <c r="E31" s="57" t="s">
        <v>9</v>
      </c>
      <c r="F31" s="57" t="s">
        <v>71</v>
      </c>
      <c r="G31" s="57" t="s">
        <v>107</v>
      </c>
      <c r="H31" s="57" t="s">
        <v>107</v>
      </c>
      <c r="I31" s="25" t="s">
        <v>73</v>
      </c>
      <c r="J31" s="25">
        <v>40000</v>
      </c>
      <c r="K31" s="25" t="s">
        <v>255</v>
      </c>
      <c r="L31" s="27" t="s">
        <v>283</v>
      </c>
      <c r="M31" s="26">
        <v>8147220447</v>
      </c>
      <c r="N31" s="26">
        <v>51690</v>
      </c>
      <c r="O31" s="26">
        <f t="shared" si="0"/>
        <v>34690</v>
      </c>
      <c r="P31" s="26">
        <f t="shared" si="1"/>
        <v>4000</v>
      </c>
      <c r="Q31" s="25">
        <v>3205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f t="shared" si="2"/>
        <v>3205</v>
      </c>
      <c r="AA31" s="28">
        <v>44872</v>
      </c>
      <c r="AB31" s="25">
        <v>324</v>
      </c>
      <c r="AC31" s="26"/>
      <c r="AD31" s="25"/>
      <c r="AE31" s="25">
        <f>16795+14690</f>
        <v>31485</v>
      </c>
      <c r="AF31" s="25">
        <v>0</v>
      </c>
      <c r="AG31" s="25">
        <v>0</v>
      </c>
      <c r="AH31" s="25">
        <v>12000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57">
        <v>1000</v>
      </c>
      <c r="AQ31" s="25">
        <f t="shared" si="3"/>
        <v>13000</v>
      </c>
      <c r="AR31" s="26">
        <f t="shared" si="4"/>
        <v>31485</v>
      </c>
      <c r="AS31" s="79"/>
      <c r="AT31" s="26" t="s">
        <v>323</v>
      </c>
      <c r="AU31" s="30">
        <v>0.94830000000000003</v>
      </c>
      <c r="AV31" s="101" t="s">
        <v>114</v>
      </c>
      <c r="AW31" s="33">
        <v>45127</v>
      </c>
      <c r="AX31" s="32" t="s">
        <v>215</v>
      </c>
      <c r="AY31" s="34"/>
      <c r="AZ31" s="32"/>
      <c r="BA31" s="32"/>
      <c r="BB31" s="32"/>
      <c r="BC31" s="38">
        <v>44984</v>
      </c>
    </row>
    <row r="32" spans="1:55" s="35" customFormat="1" x14ac:dyDescent="0.25">
      <c r="A32" s="25">
        <v>21</v>
      </c>
      <c r="B32" s="57" t="s">
        <v>1136</v>
      </c>
      <c r="C32" s="104" t="s">
        <v>1137</v>
      </c>
      <c r="D32" s="105" t="s">
        <v>1138</v>
      </c>
      <c r="E32" s="57" t="s">
        <v>9</v>
      </c>
      <c r="F32" s="57" t="s">
        <v>58</v>
      </c>
      <c r="G32" s="57" t="s">
        <v>107</v>
      </c>
      <c r="H32" s="57" t="s">
        <v>107</v>
      </c>
      <c r="I32" s="25" t="s">
        <v>73</v>
      </c>
      <c r="J32" s="25">
        <v>20000</v>
      </c>
      <c r="K32" s="25" t="s">
        <v>95</v>
      </c>
      <c r="L32" s="27" t="s">
        <v>96</v>
      </c>
      <c r="M32" s="26">
        <v>7676636538</v>
      </c>
      <c r="N32" s="26">
        <v>50170</v>
      </c>
      <c r="O32" s="26">
        <f t="shared" si="0"/>
        <v>36170</v>
      </c>
      <c r="P32" s="26">
        <f t="shared" si="1"/>
        <v>-6000</v>
      </c>
      <c r="Q32" s="25">
        <v>5170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f t="shared" si="2"/>
        <v>5170</v>
      </c>
      <c r="AA32" s="28" t="s">
        <v>106</v>
      </c>
      <c r="AB32" s="25">
        <v>36</v>
      </c>
      <c r="AC32" s="26"/>
      <c r="AD32" s="25"/>
      <c r="AE32" s="25">
        <f>5000+26000</f>
        <v>31000</v>
      </c>
      <c r="AF32" s="25">
        <v>0</v>
      </c>
      <c r="AG32" s="25">
        <v>0</v>
      </c>
      <c r="AH32" s="25">
        <v>0</v>
      </c>
      <c r="AI32" s="25">
        <v>0</v>
      </c>
      <c r="AJ32" s="25">
        <v>8000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57">
        <v>12000</v>
      </c>
      <c r="AQ32" s="25">
        <f t="shared" si="3"/>
        <v>20000</v>
      </c>
      <c r="AR32" s="26">
        <f t="shared" si="4"/>
        <v>31000</v>
      </c>
      <c r="AS32" s="79"/>
      <c r="AT32" s="26" t="s">
        <v>324</v>
      </c>
      <c r="AU32" s="30">
        <v>0.61599999999999999</v>
      </c>
      <c r="AV32" s="31" t="s">
        <v>114</v>
      </c>
      <c r="AW32" s="32"/>
      <c r="AX32" s="32" t="s">
        <v>80</v>
      </c>
      <c r="AY32" s="34" t="s">
        <v>325</v>
      </c>
      <c r="AZ32" s="32"/>
      <c r="BA32" s="32"/>
      <c r="BB32" s="32"/>
    </row>
    <row r="33" spans="1:54" s="35" customFormat="1" ht="28.5" x14ac:dyDescent="0.25">
      <c r="A33" s="25">
        <v>22</v>
      </c>
      <c r="B33" s="57" t="s">
        <v>851</v>
      </c>
      <c r="C33" s="104" t="s">
        <v>852</v>
      </c>
      <c r="D33" s="105" t="s">
        <v>853</v>
      </c>
      <c r="E33" s="57" t="s">
        <v>9</v>
      </c>
      <c r="F33" s="57" t="s">
        <v>58</v>
      </c>
      <c r="G33" s="57" t="s">
        <v>124</v>
      </c>
      <c r="H33" s="57" t="s">
        <v>125</v>
      </c>
      <c r="I33" s="25" t="s">
        <v>73</v>
      </c>
      <c r="J33" s="25">
        <v>12000</v>
      </c>
      <c r="K33" s="25" t="s">
        <v>74</v>
      </c>
      <c r="L33" s="27" t="s">
        <v>75</v>
      </c>
      <c r="M33" s="26">
        <v>8088908011</v>
      </c>
      <c r="N33" s="26">
        <v>50170</v>
      </c>
      <c r="O33" s="26">
        <f t="shared" si="0"/>
        <v>45170</v>
      </c>
      <c r="P33" s="26">
        <f t="shared" si="1"/>
        <v>0</v>
      </c>
      <c r="Q33" s="25">
        <v>5170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f t="shared" si="2"/>
        <v>5170</v>
      </c>
      <c r="AA33" s="28" t="s">
        <v>106</v>
      </c>
      <c r="AB33" s="25">
        <v>37</v>
      </c>
      <c r="AC33" s="26"/>
      <c r="AD33" s="25"/>
      <c r="AE33" s="25">
        <f>14830+5000+5000+15170</f>
        <v>40000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3000</v>
      </c>
      <c r="AM33" s="25">
        <v>0</v>
      </c>
      <c r="AN33" s="25">
        <v>0</v>
      </c>
      <c r="AO33" s="25">
        <v>0</v>
      </c>
      <c r="AP33" s="57">
        <v>2000</v>
      </c>
      <c r="AQ33" s="25">
        <f t="shared" si="3"/>
        <v>5000</v>
      </c>
      <c r="AR33" s="26">
        <f t="shared" si="4"/>
        <v>40000</v>
      </c>
      <c r="AS33" s="79"/>
      <c r="AT33" s="26" t="s">
        <v>326</v>
      </c>
      <c r="AU33" s="30">
        <v>0.63</v>
      </c>
      <c r="AV33" s="31" t="s">
        <v>114</v>
      </c>
      <c r="AW33" s="33">
        <v>45138</v>
      </c>
      <c r="AX33" s="32" t="s">
        <v>104</v>
      </c>
      <c r="AY33" s="34" t="s">
        <v>327</v>
      </c>
      <c r="AZ33" s="32"/>
      <c r="BA33" s="32"/>
      <c r="BB33" s="32"/>
    </row>
    <row r="34" spans="1:54" s="35" customFormat="1" ht="28.5" x14ac:dyDescent="0.25">
      <c r="A34" s="25">
        <v>23</v>
      </c>
      <c r="B34" s="57" t="s">
        <v>536</v>
      </c>
      <c r="C34" s="104" t="s">
        <v>537</v>
      </c>
      <c r="D34" s="105" t="s">
        <v>538</v>
      </c>
      <c r="E34" s="57" t="s">
        <v>9</v>
      </c>
      <c r="F34" s="57" t="s">
        <v>58</v>
      </c>
      <c r="G34" s="57" t="s">
        <v>124</v>
      </c>
      <c r="H34" s="57" t="s">
        <v>187</v>
      </c>
      <c r="I34" s="25" t="s">
        <v>73</v>
      </c>
      <c r="J34" s="25">
        <v>25000</v>
      </c>
      <c r="K34" s="25" t="s">
        <v>82</v>
      </c>
      <c r="L34" s="27" t="s">
        <v>83</v>
      </c>
      <c r="M34" s="26">
        <v>9980611193</v>
      </c>
      <c r="N34" s="26">
        <f>50170+500</f>
        <v>50670</v>
      </c>
      <c r="O34" s="26">
        <f t="shared" si="0"/>
        <v>45670</v>
      </c>
      <c r="P34" s="26">
        <f t="shared" si="1"/>
        <v>3000</v>
      </c>
      <c r="Q34" s="25">
        <v>2205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500</v>
      </c>
      <c r="X34" s="25">
        <v>0</v>
      </c>
      <c r="Y34" s="25">
        <v>0</v>
      </c>
      <c r="Z34" s="25">
        <f t="shared" si="2"/>
        <v>2705</v>
      </c>
      <c r="AA34" s="28" t="s">
        <v>328</v>
      </c>
      <c r="AB34" s="25">
        <v>1373</v>
      </c>
      <c r="AC34" s="26"/>
      <c r="AD34" s="25"/>
      <c r="AE34" s="25">
        <f>12965+15000+15000</f>
        <v>42965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57">
        <v>2000</v>
      </c>
      <c r="AQ34" s="25">
        <f t="shared" si="3"/>
        <v>2000</v>
      </c>
      <c r="AR34" s="26">
        <f t="shared" si="4"/>
        <v>42965</v>
      </c>
      <c r="AS34" s="79"/>
      <c r="AT34" s="26" t="s">
        <v>223</v>
      </c>
      <c r="AU34" s="30">
        <v>0.44</v>
      </c>
      <c r="AV34" s="31" t="s">
        <v>114</v>
      </c>
      <c r="AW34" s="33">
        <v>44989</v>
      </c>
      <c r="AX34" s="33" t="s">
        <v>104</v>
      </c>
      <c r="AY34" s="34" t="s">
        <v>224</v>
      </c>
      <c r="AZ34" s="33">
        <v>45138</v>
      </c>
      <c r="BA34" s="32"/>
      <c r="BB34" s="32"/>
    </row>
    <row r="35" spans="1:54" s="35" customFormat="1" x14ac:dyDescent="0.25">
      <c r="A35" s="25">
        <v>24</v>
      </c>
      <c r="B35" s="25">
        <v>3934879</v>
      </c>
      <c r="C35" s="116" t="s">
        <v>1376</v>
      </c>
      <c r="D35" s="117" t="s">
        <v>1377</v>
      </c>
      <c r="E35" s="26" t="s">
        <v>9</v>
      </c>
      <c r="F35" s="25" t="s">
        <v>71</v>
      </c>
      <c r="G35" s="25" t="s">
        <v>59</v>
      </c>
      <c r="H35" s="25" t="s">
        <v>72</v>
      </c>
      <c r="I35" s="25"/>
      <c r="J35" s="25"/>
      <c r="K35" s="25"/>
      <c r="L35" s="27"/>
      <c r="M35" s="26"/>
      <c r="N35" s="26"/>
      <c r="O35" s="26"/>
      <c r="P35" s="2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8"/>
      <c r="AB35" s="25"/>
      <c r="AC35" s="26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>
        <v>8000</v>
      </c>
      <c r="AQ35" s="127"/>
      <c r="AR35" s="121"/>
      <c r="AS35" s="122"/>
      <c r="AT35" s="121"/>
      <c r="AU35" s="123"/>
      <c r="AV35" s="124"/>
      <c r="AW35" s="118"/>
      <c r="AX35" s="118"/>
      <c r="AY35" s="119"/>
      <c r="AZ35" s="118"/>
      <c r="BA35" s="120"/>
      <c r="BB35" s="120"/>
    </row>
    <row r="36" spans="1:54" s="35" customFormat="1" x14ac:dyDescent="0.25">
      <c r="A36" s="25">
        <v>25</v>
      </c>
      <c r="B36" s="25">
        <v>3837657</v>
      </c>
      <c r="C36" s="116" t="s">
        <v>1378</v>
      </c>
      <c r="D36" s="117" t="s">
        <v>1379</v>
      </c>
      <c r="E36" s="26" t="s">
        <v>8</v>
      </c>
      <c r="F36" s="25" t="s">
        <v>58</v>
      </c>
      <c r="G36" s="25" t="s">
        <v>100</v>
      </c>
      <c r="H36" s="25" t="s">
        <v>100</v>
      </c>
      <c r="I36" s="25"/>
      <c r="J36" s="25"/>
      <c r="K36" s="25"/>
      <c r="L36" s="27"/>
      <c r="M36" s="26"/>
      <c r="N36" s="26"/>
      <c r="O36" s="26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8"/>
      <c r="AB36" s="25"/>
      <c r="AC36" s="26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>
        <v>5000</v>
      </c>
      <c r="AQ36" s="127"/>
      <c r="AR36" s="121"/>
      <c r="AS36" s="122"/>
      <c r="AT36" s="121"/>
      <c r="AU36" s="123"/>
      <c r="AV36" s="124"/>
      <c r="AW36" s="118"/>
      <c r="AX36" s="118"/>
      <c r="AY36" s="119"/>
      <c r="AZ36" s="118"/>
      <c r="BA36" s="120"/>
      <c r="BB36" s="120"/>
    </row>
    <row r="37" spans="1:54" s="35" customFormat="1" x14ac:dyDescent="0.25">
      <c r="A37" s="25">
        <v>26</v>
      </c>
      <c r="B37" s="25">
        <v>4010675</v>
      </c>
      <c r="C37" s="116" t="s">
        <v>1380</v>
      </c>
      <c r="D37" s="117" t="s">
        <v>1381</v>
      </c>
      <c r="E37" s="26" t="s">
        <v>8</v>
      </c>
      <c r="F37" s="25" t="s">
        <v>58</v>
      </c>
      <c r="G37" s="25" t="s">
        <v>100</v>
      </c>
      <c r="H37" s="25" t="s">
        <v>100</v>
      </c>
      <c r="I37" s="25"/>
      <c r="J37" s="25"/>
      <c r="K37" s="25"/>
      <c r="L37" s="27"/>
      <c r="M37" s="26"/>
      <c r="N37" s="26"/>
      <c r="O37" s="26"/>
      <c r="P37" s="26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8"/>
      <c r="AB37" s="25"/>
      <c r="AC37" s="26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>
        <v>5000</v>
      </c>
      <c r="AQ37" s="127"/>
      <c r="AR37" s="121"/>
      <c r="AS37" s="122"/>
      <c r="AT37" s="121"/>
      <c r="AU37" s="123"/>
      <c r="AV37" s="124"/>
      <c r="AW37" s="118"/>
      <c r="AX37" s="118"/>
      <c r="AY37" s="119"/>
      <c r="AZ37" s="118"/>
      <c r="BA37" s="120"/>
      <c r="BB37" s="120"/>
    </row>
    <row r="38" spans="1:54" s="35" customFormat="1" x14ac:dyDescent="0.25">
      <c r="A38" s="25">
        <v>27</v>
      </c>
      <c r="B38" s="25">
        <v>4180368</v>
      </c>
      <c r="C38" s="116" t="s">
        <v>1384</v>
      </c>
      <c r="D38" s="117" t="s">
        <v>1385</v>
      </c>
      <c r="E38" s="26" t="s">
        <v>9</v>
      </c>
      <c r="F38" s="25" t="s">
        <v>58</v>
      </c>
      <c r="G38" s="25" t="s">
        <v>100</v>
      </c>
      <c r="H38" s="25" t="s">
        <v>100</v>
      </c>
      <c r="I38" s="25"/>
      <c r="J38" s="25"/>
      <c r="K38" s="25"/>
      <c r="L38" s="27"/>
      <c r="M38" s="26"/>
      <c r="N38" s="26"/>
      <c r="O38" s="26"/>
      <c r="P38" s="2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8"/>
      <c r="AB38" s="25"/>
      <c r="AC38" s="26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>
        <v>2000</v>
      </c>
      <c r="AQ38" s="127"/>
      <c r="AR38" s="121"/>
      <c r="AS38" s="122"/>
      <c r="AT38" s="121"/>
      <c r="AU38" s="123"/>
      <c r="AV38" s="124"/>
      <c r="AW38" s="118"/>
      <c r="AX38" s="118"/>
      <c r="AY38" s="119"/>
      <c r="AZ38" s="118"/>
      <c r="BA38" s="120"/>
      <c r="BB38" s="120"/>
    </row>
    <row r="39" spans="1:54" s="35" customFormat="1" x14ac:dyDescent="0.25">
      <c r="A39" s="25">
        <v>28</v>
      </c>
      <c r="B39" s="25" t="s">
        <v>1182</v>
      </c>
      <c r="C39" s="116" t="s">
        <v>1388</v>
      </c>
      <c r="D39" s="117" t="s">
        <v>1389</v>
      </c>
      <c r="E39" s="26" t="s">
        <v>8</v>
      </c>
      <c r="F39" s="25" t="s">
        <v>58</v>
      </c>
      <c r="G39" s="25" t="s">
        <v>107</v>
      </c>
      <c r="H39" s="25" t="s">
        <v>107</v>
      </c>
      <c r="I39" s="25"/>
      <c r="J39" s="25"/>
      <c r="K39" s="25"/>
      <c r="L39" s="27"/>
      <c r="M39" s="26"/>
      <c r="N39" s="26"/>
      <c r="O39" s="26"/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8"/>
      <c r="AB39" s="25"/>
      <c r="AC39" s="26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>
        <v>1000</v>
      </c>
      <c r="AQ39" s="127"/>
      <c r="AR39" s="121"/>
      <c r="AS39" s="122"/>
      <c r="AT39" s="121"/>
      <c r="AU39" s="123"/>
      <c r="AV39" s="124"/>
      <c r="AW39" s="118"/>
      <c r="AX39" s="118"/>
      <c r="AY39" s="119"/>
      <c r="AZ39" s="118"/>
      <c r="BA39" s="120"/>
      <c r="BB39" s="120"/>
    </row>
    <row r="40" spans="1:54" ht="20.25" x14ac:dyDescent="0.3">
      <c r="A40" s="205" t="s">
        <v>108</v>
      </c>
      <c r="B40" s="205"/>
      <c r="C40" s="205"/>
      <c r="D40" s="205"/>
      <c r="E40" s="205"/>
      <c r="F40" s="205"/>
      <c r="G40" s="205"/>
      <c r="H40" s="205"/>
      <c r="I40" s="43"/>
      <c r="J40" s="43"/>
      <c r="K40" s="44"/>
      <c r="L40" s="45"/>
      <c r="M40" s="46"/>
      <c r="N40" s="47"/>
      <c r="O40" s="47"/>
      <c r="P40" s="48"/>
      <c r="Q40" s="43"/>
      <c r="R40" s="43"/>
      <c r="S40" s="43"/>
      <c r="T40" s="43"/>
      <c r="U40" s="43"/>
      <c r="V40" s="43"/>
      <c r="W40" s="43"/>
      <c r="X40" s="43"/>
      <c r="Y40" s="43"/>
      <c r="Z40" s="49"/>
      <c r="AA40" s="43"/>
      <c r="AB40" s="43"/>
      <c r="AC40" s="47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198">
        <f>SUM(AP12:AP39)</f>
        <v>187151</v>
      </c>
    </row>
    <row r="41" spans="1:54" ht="20.25" x14ac:dyDescent="0.3">
      <c r="A41" s="218" t="s">
        <v>1406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20"/>
    </row>
    <row r="43" spans="1:54" x14ac:dyDescent="0.25">
      <c r="F43" s="8">
        <v>28</v>
      </c>
    </row>
  </sheetData>
  <mergeCells count="11">
    <mergeCell ref="A1:AU1"/>
    <mergeCell ref="A2:AU2"/>
    <mergeCell ref="A3:AU3"/>
    <mergeCell ref="A4:AU4"/>
    <mergeCell ref="G5:H5"/>
    <mergeCell ref="I5:J5"/>
    <mergeCell ref="A6:AU6"/>
    <mergeCell ref="A9:AP9"/>
    <mergeCell ref="AE10:AR10"/>
    <mergeCell ref="A40:H40"/>
    <mergeCell ref="A41:AP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RVM-Freeship</vt:lpstr>
      <vt:lpstr>BMF-Freeship</vt:lpstr>
      <vt:lpstr>MESE-Freeship</vt:lpstr>
      <vt:lpstr>RR-Freeship</vt:lpstr>
      <vt:lpstr>RVG-Freeship</vt:lpstr>
      <vt:lpstr>ASI-Freeship</vt:lpstr>
      <vt:lpstr>SJ-Freeship</vt:lpstr>
      <vt:lpstr>HVSR-Freeship</vt:lpstr>
      <vt:lpstr>MES-Freeship</vt:lpstr>
      <vt:lpstr>MB-Freeship</vt:lpstr>
      <vt:lpstr>PB-Freeship</vt:lpstr>
      <vt:lpstr>GSS-Freeship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</dc:creator>
  <cp:lastModifiedBy>poornimas</cp:lastModifiedBy>
  <cp:lastPrinted>2023-10-04T07:45:36Z</cp:lastPrinted>
  <dcterms:created xsi:type="dcterms:W3CDTF">2021-11-02T06:31:20Z</dcterms:created>
  <dcterms:modified xsi:type="dcterms:W3CDTF">2025-03-07T11:26:02Z</dcterms:modified>
</cp:coreProperties>
</file>